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815" windowHeight="6810" tabRatio="601" firstSheet="10" activeTab="10"/>
  </bookViews>
  <sheets>
    <sheet name="ＡＢ会場" sheetId="13" state="hidden" r:id="rId1"/>
    <sheet name="ＣＤ会場" sheetId="15" state="hidden" r:id="rId2"/>
    <sheet name="ＥＦ会場" sheetId="12" state="hidden" r:id="rId3"/>
    <sheet name="ＧＨ会場" sheetId="14" state="hidden" r:id="rId4"/>
    <sheet name="七飯会場改正番" sheetId="11" state="hidden" r:id="rId5"/>
    <sheet name="タイムテーブル" sheetId="16" state="hidden" r:id="rId6"/>
    <sheet name="予選結果表" sheetId="10" state="hidden" r:id="rId7"/>
    <sheet name="決勝トーナメント" sheetId="17" state="hidden" r:id="rId8"/>
    <sheet name="指導者タイムテーブル" sheetId="18" state="hidden" r:id="rId9"/>
    <sheet name="リーグ表" sheetId="3" state="hidden" r:id="rId10"/>
    <sheet name="組み合わせ" sheetId="48" r:id="rId11"/>
    <sheet name="決勝トーナメンタトイム" sheetId="50" r:id="rId12"/>
    <sheet name="上ノ国スポーツセンターＣ・Ｇブロック" sheetId="44" r:id="rId13"/>
    <sheet name="浜分会場Ｂ・Ｈブロック" sheetId="46" r:id="rId14"/>
    <sheet name="七重会場Ｆ・Ｄブロック" sheetId="45" r:id="rId15"/>
    <sheet name="神山会場Ａ・せたなＥブロック" sheetId="47" r:id="rId16"/>
    <sheet name="Ａ～Ｃブロックリーグ表" sheetId="52" r:id="rId17"/>
    <sheet name="Ｅ～Ｈブロックリーグ表" sheetId="51" r:id="rId18"/>
  </sheets>
  <definedNames>
    <definedName name="_xlnm.Print_Area" localSheetId="1">ＣＤ会場!$A$1:$M$57</definedName>
    <definedName name="_xlnm.Print_Area" localSheetId="2">ＥＦ会場!$A$1:$M$57</definedName>
    <definedName name="_xlnm.Print_Area" localSheetId="3">ＧＨ会場!$A$1:$M$53</definedName>
    <definedName name="_xlnm.Print_Area" localSheetId="5">タイムテーブル!$A$64:$M$126</definedName>
    <definedName name="_xlnm.Print_Area" localSheetId="9">リーグ表!$A$55:$L$107</definedName>
    <definedName name="_xlnm.Print_Area" localSheetId="8">指導者タイムテーブル!$A$1:$H$47</definedName>
    <definedName name="_xlnm.Print_Area" localSheetId="4">七飯会場改正番!$A$1:$M$57</definedName>
    <definedName name="_xlnm.Print_Area" localSheetId="10">組み合わせ!$A$1:$CX$45</definedName>
  </definedNames>
  <calcPr calcId="145621"/>
</workbook>
</file>

<file path=xl/calcChain.xml><?xml version="1.0" encoding="utf-8"?>
<calcChain xmlns="http://schemas.openxmlformats.org/spreadsheetml/2006/main">
  <c r="K45" i="52" l="1"/>
  <c r="I45" i="52"/>
  <c r="H45" i="52"/>
  <c r="F45" i="52"/>
  <c r="E45" i="52"/>
  <c r="C45" i="52"/>
  <c r="M44" i="52"/>
  <c r="J45" i="52" s="1"/>
  <c r="H44" i="52"/>
  <c r="F44" i="52"/>
  <c r="E44" i="52"/>
  <c r="C44" i="52"/>
  <c r="M43" i="52"/>
  <c r="G45" i="52" s="1"/>
  <c r="J43" i="52"/>
  <c r="G44" i="52" s="1"/>
  <c r="E43" i="52"/>
  <c r="T43" i="52" s="1"/>
  <c r="C43" i="52"/>
  <c r="S43" i="52" s="1"/>
  <c r="T42" i="52"/>
  <c r="S42" i="52"/>
  <c r="M42" i="52"/>
  <c r="D45" i="52" s="1"/>
  <c r="J42" i="52"/>
  <c r="D44" i="52" s="1"/>
  <c r="G42" i="52"/>
  <c r="L41" i="52"/>
  <c r="I41" i="52"/>
  <c r="F41" i="52"/>
  <c r="C41" i="52"/>
  <c r="H32" i="52"/>
  <c r="F32" i="52"/>
  <c r="E32" i="52"/>
  <c r="C32" i="52"/>
  <c r="J31" i="52"/>
  <c r="G32" i="52" s="1"/>
  <c r="E31" i="52"/>
  <c r="Q31" i="52" s="1"/>
  <c r="C31" i="52"/>
  <c r="Q30" i="52"/>
  <c r="P30" i="52"/>
  <c r="J30" i="52"/>
  <c r="D32" i="52" s="1"/>
  <c r="G30" i="52"/>
  <c r="D31" i="52" s="1"/>
  <c r="I29" i="52"/>
  <c r="F29" i="52"/>
  <c r="C29" i="52"/>
  <c r="H20" i="52"/>
  <c r="F20" i="52"/>
  <c r="E20" i="52"/>
  <c r="C20" i="52"/>
  <c r="J19" i="52"/>
  <c r="G20" i="52" s="1"/>
  <c r="E19" i="52"/>
  <c r="Q19" i="52" s="1"/>
  <c r="C19" i="52"/>
  <c r="P19" i="52" s="1"/>
  <c r="Q18" i="52"/>
  <c r="P18" i="52"/>
  <c r="J18" i="52"/>
  <c r="D20" i="52" s="1"/>
  <c r="G18" i="52"/>
  <c r="I17" i="52"/>
  <c r="F17" i="52"/>
  <c r="C17" i="52"/>
  <c r="K9" i="52"/>
  <c r="I9" i="52"/>
  <c r="H9" i="52"/>
  <c r="F9" i="52"/>
  <c r="E9" i="52"/>
  <c r="C9" i="52"/>
  <c r="M8" i="52"/>
  <c r="J9" i="52" s="1"/>
  <c r="H8" i="52"/>
  <c r="F8" i="52"/>
  <c r="E8" i="52"/>
  <c r="C8" i="52"/>
  <c r="M7" i="52"/>
  <c r="G9" i="52" s="1"/>
  <c r="J7" i="52"/>
  <c r="G8" i="52" s="1"/>
  <c r="E7" i="52"/>
  <c r="T7" i="52" s="1"/>
  <c r="C7" i="52"/>
  <c r="T6" i="52"/>
  <c r="S6" i="52"/>
  <c r="M6" i="52"/>
  <c r="D9" i="52" s="1"/>
  <c r="J6" i="52"/>
  <c r="D8" i="52" s="1"/>
  <c r="G6" i="52"/>
  <c r="Q6" i="52" s="1"/>
  <c r="L5" i="52"/>
  <c r="I5" i="52"/>
  <c r="F5" i="52"/>
  <c r="C5" i="52"/>
  <c r="H44" i="51"/>
  <c r="F44" i="51"/>
  <c r="E44" i="51"/>
  <c r="C44" i="51"/>
  <c r="J43" i="51"/>
  <c r="G44" i="51" s="1"/>
  <c r="E43" i="51"/>
  <c r="Q43" i="51" s="1"/>
  <c r="C43" i="51"/>
  <c r="R42" i="51"/>
  <c r="Q42" i="51"/>
  <c r="P42" i="51"/>
  <c r="J42" i="51"/>
  <c r="D44" i="51" s="1"/>
  <c r="G42" i="51"/>
  <c r="D43" i="51" s="1"/>
  <c r="I41" i="51"/>
  <c r="F41" i="51"/>
  <c r="C41" i="51"/>
  <c r="K33" i="51"/>
  <c r="I33" i="51"/>
  <c r="H33" i="51"/>
  <c r="F33" i="51"/>
  <c r="E33" i="51"/>
  <c r="C33" i="51"/>
  <c r="M32" i="51"/>
  <c r="J33" i="51" s="1"/>
  <c r="H32" i="51"/>
  <c r="F32" i="51"/>
  <c r="E32" i="51"/>
  <c r="C32" i="51"/>
  <c r="M31" i="51"/>
  <c r="G33" i="51" s="1"/>
  <c r="J31" i="51"/>
  <c r="G32" i="51" s="1"/>
  <c r="E31" i="51"/>
  <c r="T31" i="51" s="1"/>
  <c r="C31" i="51"/>
  <c r="T30" i="51"/>
  <c r="S30" i="51"/>
  <c r="U30" i="51" s="1"/>
  <c r="M30" i="51"/>
  <c r="D33" i="51" s="1"/>
  <c r="J30" i="51"/>
  <c r="D32" i="51" s="1"/>
  <c r="G30" i="51"/>
  <c r="Q30" i="51" s="1"/>
  <c r="L29" i="51"/>
  <c r="I29" i="51"/>
  <c r="F29" i="51"/>
  <c r="C29" i="51"/>
  <c r="Q20" i="51"/>
  <c r="P20" i="51"/>
  <c r="H20" i="51"/>
  <c r="F20" i="51"/>
  <c r="E20" i="51"/>
  <c r="C20" i="51"/>
  <c r="Q19" i="51"/>
  <c r="P19" i="51"/>
  <c r="J19" i="51"/>
  <c r="G20" i="51" s="1"/>
  <c r="E19" i="51"/>
  <c r="C19" i="51"/>
  <c r="Q18" i="51"/>
  <c r="P18" i="51"/>
  <c r="J18" i="51"/>
  <c r="D20" i="51" s="1"/>
  <c r="G18" i="51"/>
  <c r="D19" i="51" s="1"/>
  <c r="I17" i="51"/>
  <c r="F17" i="51"/>
  <c r="C17" i="51"/>
  <c r="K9" i="51"/>
  <c r="I9" i="51"/>
  <c r="H9" i="51"/>
  <c r="F9" i="51"/>
  <c r="E9" i="51"/>
  <c r="C9" i="51"/>
  <c r="M8" i="51"/>
  <c r="J9" i="51" s="1"/>
  <c r="H8" i="51"/>
  <c r="F8" i="51"/>
  <c r="E8" i="51"/>
  <c r="C8" i="51"/>
  <c r="M7" i="51"/>
  <c r="G9" i="51" s="1"/>
  <c r="J7" i="51"/>
  <c r="G8" i="51" s="1"/>
  <c r="E7" i="51"/>
  <c r="T7" i="51" s="1"/>
  <c r="C7" i="51"/>
  <c r="S7" i="51" s="1"/>
  <c r="T6" i="51"/>
  <c r="S6" i="51"/>
  <c r="M6" i="51"/>
  <c r="D9" i="51" s="1"/>
  <c r="J6" i="51"/>
  <c r="G6" i="51"/>
  <c r="D7" i="51" s="1"/>
  <c r="I5" i="51"/>
  <c r="F5" i="51"/>
  <c r="C5" i="51"/>
  <c r="T44" i="52" l="1"/>
  <c r="O42" i="52"/>
  <c r="U43" i="52"/>
  <c r="U42" i="52"/>
  <c r="P20" i="52"/>
  <c r="R30" i="52"/>
  <c r="L18" i="52"/>
  <c r="M18" i="52"/>
  <c r="D19" i="52"/>
  <c r="M19" i="52" s="1"/>
  <c r="R18" i="52"/>
  <c r="P32" i="52"/>
  <c r="O8" i="52"/>
  <c r="N19" i="52"/>
  <c r="S45" i="52"/>
  <c r="Q32" i="52"/>
  <c r="U6" i="52"/>
  <c r="Q20" i="52"/>
  <c r="R20" i="52" s="1"/>
  <c r="T8" i="52"/>
  <c r="N20" i="52"/>
  <c r="S44" i="52"/>
  <c r="Q45" i="52"/>
  <c r="S8" i="52"/>
  <c r="U8" i="52" s="1"/>
  <c r="T9" i="52"/>
  <c r="M20" i="52"/>
  <c r="N31" i="52"/>
  <c r="T45" i="52"/>
  <c r="R19" i="52"/>
  <c r="Q8" i="52"/>
  <c r="P9" i="52"/>
  <c r="N32" i="52"/>
  <c r="Q9" i="52"/>
  <c r="M32" i="52"/>
  <c r="L32" i="52"/>
  <c r="M31" i="52"/>
  <c r="N30" i="52"/>
  <c r="P42" i="52"/>
  <c r="O45" i="52"/>
  <c r="N18" i="52"/>
  <c r="O18" i="52" s="1"/>
  <c r="L20" i="52"/>
  <c r="Q42" i="52"/>
  <c r="R42" i="52" s="1"/>
  <c r="Q44" i="52"/>
  <c r="P45" i="52"/>
  <c r="P44" i="52"/>
  <c r="O6" i="52"/>
  <c r="R6" i="52" s="1"/>
  <c r="T33" i="51"/>
  <c r="P44" i="51"/>
  <c r="D7" i="52"/>
  <c r="Q7" i="52" s="1"/>
  <c r="S7" i="52"/>
  <c r="U7" i="52" s="1"/>
  <c r="P8" i="52"/>
  <c r="O9" i="52"/>
  <c r="S9" i="52"/>
  <c r="L30" i="52"/>
  <c r="L31" i="52"/>
  <c r="P31" i="52"/>
  <c r="R31" i="52" s="1"/>
  <c r="D43" i="52"/>
  <c r="P6" i="52"/>
  <c r="Q44" i="51"/>
  <c r="M30" i="52"/>
  <c r="O44" i="52"/>
  <c r="L18" i="51"/>
  <c r="R18" i="51"/>
  <c r="U6" i="51"/>
  <c r="N18" i="51"/>
  <c r="R20" i="51"/>
  <c r="Q6" i="51"/>
  <c r="R19" i="51"/>
  <c r="O30" i="51"/>
  <c r="R30" i="51" s="1"/>
  <c r="L44" i="51"/>
  <c r="M43" i="51"/>
  <c r="T9" i="51"/>
  <c r="Q32" i="51"/>
  <c r="U7" i="51"/>
  <c r="N19" i="51"/>
  <c r="T32" i="51"/>
  <c r="T8" i="51"/>
  <c r="S9" i="51"/>
  <c r="S32" i="51"/>
  <c r="O32" i="51"/>
  <c r="N43" i="51"/>
  <c r="O7" i="51"/>
  <c r="Q7" i="51"/>
  <c r="P7" i="51"/>
  <c r="O18" i="51"/>
  <c r="M20" i="51"/>
  <c r="Q33" i="51"/>
  <c r="O9" i="51"/>
  <c r="Q9" i="51"/>
  <c r="P9" i="51"/>
  <c r="N44" i="51"/>
  <c r="D8" i="51"/>
  <c r="Q8" i="51" s="1"/>
  <c r="L19" i="51"/>
  <c r="M18" i="51"/>
  <c r="M19" i="51"/>
  <c r="P30" i="51"/>
  <c r="D31" i="51"/>
  <c r="Q31" i="51" s="1"/>
  <c r="S31" i="51"/>
  <c r="U31" i="51" s="1"/>
  <c r="P32" i="51"/>
  <c r="O33" i="51"/>
  <c r="S33" i="51"/>
  <c r="M44" i="51"/>
  <c r="N20" i="51"/>
  <c r="N42" i="51"/>
  <c r="O6" i="51"/>
  <c r="R6" i="51" s="1"/>
  <c r="S8" i="51"/>
  <c r="L20" i="51"/>
  <c r="P33" i="51"/>
  <c r="L42" i="51"/>
  <c r="L43" i="51"/>
  <c r="P43" i="51"/>
  <c r="R43" i="51" s="1"/>
  <c r="P6" i="51"/>
  <c r="M42" i="51"/>
  <c r="U44" i="52" l="1"/>
  <c r="R32" i="52"/>
  <c r="L19" i="52"/>
  <c r="O19" i="52" s="1"/>
  <c r="O30" i="52"/>
  <c r="R44" i="52"/>
  <c r="U9" i="52"/>
  <c r="O20" i="52"/>
  <c r="R9" i="52"/>
  <c r="R44" i="51"/>
  <c r="R8" i="52"/>
  <c r="O7" i="52"/>
  <c r="R7" i="52" s="1"/>
  <c r="U45" i="52"/>
  <c r="O31" i="52"/>
  <c r="R45" i="52"/>
  <c r="Q43" i="52"/>
  <c r="P43" i="52"/>
  <c r="O43" i="52"/>
  <c r="O32" i="52"/>
  <c r="U33" i="51"/>
  <c r="U9" i="51"/>
  <c r="P7" i="52"/>
  <c r="O19" i="51"/>
  <c r="R33" i="51"/>
  <c r="O44" i="51"/>
  <c r="R32" i="51"/>
  <c r="U32" i="51"/>
  <c r="O20" i="51"/>
  <c r="O8" i="51"/>
  <c r="R8" i="51" s="1"/>
  <c r="U8" i="51"/>
  <c r="R9" i="51"/>
  <c r="O43" i="51"/>
  <c r="P31" i="51"/>
  <c r="R7" i="51"/>
  <c r="P8" i="51"/>
  <c r="O42" i="51"/>
  <c r="O31" i="51"/>
  <c r="R31" i="51" s="1"/>
  <c r="S20" i="52" l="1"/>
  <c r="S18" i="52"/>
  <c r="S19" i="52"/>
  <c r="S32" i="52"/>
  <c r="V6" i="52"/>
  <c r="R43" i="52"/>
  <c r="V43" i="52" s="1"/>
  <c r="V7" i="52"/>
  <c r="V9" i="52"/>
  <c r="V8" i="52"/>
  <c r="S19" i="51"/>
  <c r="S30" i="52"/>
  <c r="S31" i="52"/>
  <c r="S20" i="51"/>
  <c r="S18" i="51"/>
  <c r="V32" i="51"/>
  <c r="V9" i="51"/>
  <c r="V6" i="51"/>
  <c r="V8" i="51"/>
  <c r="V33" i="51"/>
  <c r="S44" i="51"/>
  <c r="S43" i="51"/>
  <c r="S42" i="51"/>
  <c r="V7" i="51"/>
  <c r="V31" i="51"/>
  <c r="V30" i="51"/>
  <c r="V42" i="52" l="1"/>
  <c r="V44" i="52"/>
  <c r="V45" i="52"/>
  <c r="K29" i="46"/>
  <c r="E38" i="46" s="1"/>
  <c r="H29" i="46"/>
  <c r="H38" i="46" s="1"/>
  <c r="K28" i="46"/>
  <c r="E34" i="46" s="1"/>
  <c r="H28" i="46"/>
  <c r="H37" i="46" s="1"/>
  <c r="K27" i="46"/>
  <c r="H33" i="46" s="1"/>
  <c r="H27" i="46"/>
  <c r="E35" i="46" s="1"/>
  <c r="E18" i="46"/>
  <c r="D18" i="46"/>
  <c r="C18" i="46"/>
  <c r="K32" i="44"/>
  <c r="H40" i="44" s="1"/>
  <c r="H32" i="44"/>
  <c r="E37" i="44" s="1"/>
  <c r="K31" i="44"/>
  <c r="E43" i="44" s="1"/>
  <c r="H31" i="44"/>
  <c r="E36" i="44" s="1"/>
  <c r="H30" i="44"/>
  <c r="H38" i="44" s="1"/>
  <c r="K29" i="44"/>
  <c r="E41" i="44" s="1"/>
  <c r="H29" i="44"/>
  <c r="E35" i="44" s="1"/>
  <c r="H37" i="44" l="1"/>
  <c r="H35" i="44"/>
  <c r="H42" i="44"/>
  <c r="E33" i="46"/>
  <c r="H36" i="46"/>
  <c r="H34" i="46"/>
  <c r="E36" i="46"/>
  <c r="H35" i="46"/>
  <c r="E37" i="46"/>
  <c r="E38" i="44"/>
  <c r="H39" i="44"/>
  <c r="H43" i="44"/>
  <c r="H36" i="44"/>
  <c r="E40" i="44"/>
  <c r="E39" i="44"/>
  <c r="E42" i="44"/>
  <c r="H41" i="44"/>
  <c r="F33" i="47" l="1"/>
  <c r="E33" i="47"/>
  <c r="D33" i="47"/>
  <c r="C33" i="47"/>
  <c r="F7" i="47"/>
  <c r="E7" i="47"/>
  <c r="D7" i="47"/>
  <c r="C7" i="47"/>
  <c r="F33" i="45"/>
  <c r="E33" i="45"/>
  <c r="D33" i="45"/>
  <c r="C33" i="45"/>
  <c r="F18" i="44"/>
  <c r="E18" i="44"/>
  <c r="D18" i="44"/>
  <c r="C18" i="44"/>
  <c r="K45" i="47" l="1"/>
  <c r="H45" i="47"/>
  <c r="K44" i="47"/>
  <c r="H44" i="47"/>
  <c r="H55" i="47"/>
  <c r="H54" i="47"/>
  <c r="H52" i="47"/>
  <c r="H51" i="47"/>
  <c r="H49" i="47"/>
  <c r="H48" i="47"/>
  <c r="E55" i="47"/>
  <c r="E54" i="47"/>
  <c r="E52" i="47"/>
  <c r="E51" i="47"/>
  <c r="E49" i="47"/>
  <c r="E48" i="47"/>
  <c r="K19" i="47"/>
  <c r="H19" i="47"/>
  <c r="K18" i="47"/>
  <c r="H18" i="47"/>
  <c r="H29" i="47"/>
  <c r="H28" i="47"/>
  <c r="H26" i="47"/>
  <c r="H25" i="47"/>
  <c r="H23" i="47"/>
  <c r="H22" i="47"/>
  <c r="E29" i="47"/>
  <c r="E28" i="47"/>
  <c r="E26" i="47"/>
  <c r="E25" i="47"/>
  <c r="E23" i="47"/>
  <c r="E22" i="47"/>
  <c r="E7" i="46"/>
  <c r="D7" i="46"/>
  <c r="C7" i="46"/>
  <c r="H55" i="45"/>
  <c r="E55" i="45"/>
  <c r="H54" i="45"/>
  <c r="E54" i="45"/>
  <c r="H52" i="45"/>
  <c r="E52" i="45"/>
  <c r="H51" i="45"/>
  <c r="E51" i="45"/>
  <c r="H49" i="45"/>
  <c r="E49" i="45"/>
  <c r="H48" i="45"/>
  <c r="E48" i="45"/>
  <c r="K45" i="45"/>
  <c r="H45" i="45"/>
  <c r="K44" i="45"/>
  <c r="H44" i="45"/>
  <c r="H27" i="45"/>
  <c r="E27" i="45"/>
  <c r="H25" i="45"/>
  <c r="E25" i="45"/>
  <c r="H23" i="45"/>
  <c r="E23" i="45"/>
  <c r="H20" i="45"/>
  <c r="K19" i="45"/>
  <c r="H19" i="45"/>
  <c r="E8" i="45"/>
  <c r="D8" i="45"/>
  <c r="C8" i="45"/>
  <c r="E7" i="44" l="1"/>
  <c r="D7" i="44"/>
  <c r="C7" i="44"/>
</calcChain>
</file>

<file path=xl/sharedStrings.xml><?xml version="1.0" encoding="utf-8"?>
<sst xmlns="http://schemas.openxmlformats.org/spreadsheetml/2006/main" count="2282" uniqueCount="763">
  <si>
    <t>B-2</t>
    <phoneticPr fontId="1"/>
  </si>
  <si>
    <t>A-1</t>
    <phoneticPr fontId="1"/>
  </si>
  <si>
    <t>H-2</t>
    <phoneticPr fontId="1"/>
  </si>
  <si>
    <t>B-1</t>
    <phoneticPr fontId="1"/>
  </si>
  <si>
    <t>G-2</t>
    <phoneticPr fontId="1"/>
  </si>
  <si>
    <t>C-1</t>
    <phoneticPr fontId="1"/>
  </si>
  <si>
    <t>F-2</t>
    <phoneticPr fontId="1"/>
  </si>
  <si>
    <t>D-1</t>
    <phoneticPr fontId="1"/>
  </si>
  <si>
    <t>E-2</t>
    <phoneticPr fontId="1"/>
  </si>
  <si>
    <t>E-1</t>
    <phoneticPr fontId="1"/>
  </si>
  <si>
    <t>D-2</t>
    <phoneticPr fontId="1"/>
  </si>
  <si>
    <t>F-1</t>
    <phoneticPr fontId="1"/>
  </si>
  <si>
    <t>C-2</t>
    <phoneticPr fontId="1"/>
  </si>
  <si>
    <t>G-1</t>
    <phoneticPr fontId="1"/>
  </si>
  <si>
    <t>H-1</t>
    <phoneticPr fontId="1"/>
  </si>
  <si>
    <t>A-2</t>
    <phoneticPr fontId="1"/>
  </si>
  <si>
    <t>A-①</t>
    <phoneticPr fontId="1"/>
  </si>
  <si>
    <t>A-④</t>
    <phoneticPr fontId="1"/>
  </si>
  <si>
    <t>B-①</t>
    <phoneticPr fontId="1"/>
  </si>
  <si>
    <t>B-④</t>
    <phoneticPr fontId="1"/>
  </si>
  <si>
    <t>A-⑦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</si>
  <si>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</si>
  <si>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</si>
  <si>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</si>
  <si>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</si>
  <si>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勝点</t>
    <rPh sb="0" eb="1">
      <t>カ</t>
    </rPh>
    <rPh sb="1" eb="2">
      <t>テン</t>
    </rPh>
    <phoneticPr fontId="1"/>
  </si>
  <si>
    <t>総得点</t>
    <rPh sb="0" eb="3">
      <t>ソウトクテン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</si>
  <si>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</si>
  <si>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</si>
  <si>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</si>
  <si>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第31回　函館東ライオンズ杯　U-11　予選リーグ　試合結果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30">
      <t>ケッカ</t>
    </rPh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</si>
  <si>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</si>
  <si>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</si>
  <si>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</si>
  <si>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</si>
  <si>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昭和ＦＣ</t>
    <rPh sb="0" eb="2">
      <t>ショウワ</t>
    </rPh>
    <phoneticPr fontId="1"/>
  </si>
  <si>
    <t>第31回　函館東ライオンズ杯　Ｕ－11　フットサル大会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5" eb="27">
      <t>タイカイ</t>
    </rPh>
    <phoneticPr fontId="1"/>
  </si>
  <si>
    <t>七飯フェアネス</t>
    <rPh sb="0" eb="2">
      <t>ナナエ</t>
    </rPh>
    <phoneticPr fontId="1"/>
  </si>
  <si>
    <t>〈　A　コート　〉</t>
    <phoneticPr fontId="1"/>
  </si>
  <si>
    <t>〈　B　コート　〉</t>
    <phoneticPr fontId="1"/>
  </si>
  <si>
    <t>試合順</t>
    <rPh sb="0" eb="2">
      <t>シアイ</t>
    </rPh>
    <rPh sb="2" eb="3">
      <t>ジュン</t>
    </rPh>
    <phoneticPr fontId="1"/>
  </si>
  <si>
    <t>◇アップ時間</t>
    <rPh sb="4" eb="6">
      <t>ジカン</t>
    </rPh>
    <phoneticPr fontId="1"/>
  </si>
  <si>
    <t>9:20～(10分間）</t>
    <rPh sb="8" eb="9">
      <t>フン</t>
    </rPh>
    <rPh sb="9" eb="10">
      <t>カン</t>
    </rPh>
    <phoneticPr fontId="1"/>
  </si>
  <si>
    <t>9:30～(10分間）</t>
    <rPh sb="8" eb="10">
      <t>フンカン</t>
    </rPh>
    <phoneticPr fontId="1"/>
  </si>
  <si>
    <t>試合時間　8分・8分・3分・8分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</si>
  <si>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審　　判</t>
    <rPh sb="0" eb="1">
      <t>シン</t>
    </rPh>
    <rPh sb="3" eb="4">
      <t>ハン</t>
    </rPh>
    <phoneticPr fontId="1"/>
  </si>
  <si>
    <t>開　始　時　間</t>
    <rPh sb="0" eb="1">
      <t>カイ</t>
    </rPh>
    <rPh sb="2" eb="3">
      <t>ハジメ</t>
    </rPh>
    <rPh sb="4" eb="5">
      <t>トキ</t>
    </rPh>
    <rPh sb="6" eb="7">
      <t>アイダ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</si>
  <si>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</si>
  <si>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</si>
  <si>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</si>
  <si>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対　　　　　　　　戦</t>
    <rPh sb="0" eb="1">
      <t>タイ</t>
    </rPh>
    <rPh sb="9" eb="10">
      <t>イクサ</t>
    </rPh>
    <phoneticPr fontId="1"/>
  </si>
  <si>
    <t>第31回　函館東ライオンズ杯　U-11　予選リーグ　試合表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29">
      <t>ヒョウ</t>
    </rPh>
    <phoneticPr fontId="1"/>
  </si>
  <si>
    <t>磨光</t>
    <rPh sb="0" eb="1">
      <t>ミガ</t>
    </rPh>
    <rPh sb="1" eb="2">
      <t>ヒカ</t>
    </rPh>
    <phoneticPr fontId="1"/>
  </si>
  <si>
    <t>日吉が丘</t>
    <rPh sb="0" eb="2">
      <t>ヒヨシ</t>
    </rPh>
    <rPh sb="3" eb="4">
      <t>オカ</t>
    </rPh>
    <phoneticPr fontId="1"/>
  </si>
  <si>
    <t>12:20～(10分間）</t>
    <rPh sb="9" eb="10">
      <t>フン</t>
    </rPh>
    <rPh sb="10" eb="11">
      <t>カン</t>
    </rPh>
    <phoneticPr fontId="1"/>
  </si>
  <si>
    <t>12:30～(10分間）</t>
    <rPh sb="9" eb="11">
      <t>フンカン</t>
    </rPh>
    <phoneticPr fontId="1"/>
  </si>
  <si>
    <t>試合時間　6分・6分・2分・6分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</si>
  <si>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第4試合</t>
    <rPh sb="0" eb="1">
      <t>ダイ</t>
    </rPh>
    <rPh sb="2" eb="4">
      <t>シアイ</t>
    </rPh>
    <phoneticPr fontId="1"/>
  </si>
  <si>
    <t>第5試合</t>
    <rPh sb="0" eb="1">
      <t>ダイ</t>
    </rPh>
    <rPh sb="2" eb="4">
      <t>シアイ</t>
    </rPh>
    <phoneticPr fontId="1"/>
  </si>
  <si>
    <t>第6試合</t>
    <rPh sb="0" eb="1">
      <t>ダイ</t>
    </rPh>
    <rPh sb="2" eb="4">
      <t>シアイ</t>
    </rPh>
    <phoneticPr fontId="1"/>
  </si>
  <si>
    <t>大野</t>
    <rPh sb="0" eb="2">
      <t>オオノ</t>
    </rPh>
    <phoneticPr fontId="1"/>
  </si>
  <si>
    <t>八幡</t>
    <rPh sb="0" eb="2">
      <t>ハチマン</t>
    </rPh>
    <phoneticPr fontId="1"/>
  </si>
  <si>
    <t>西武</t>
    <rPh sb="0" eb="2">
      <t>セイブ</t>
    </rPh>
    <phoneticPr fontId="1"/>
  </si>
  <si>
    <t>松前</t>
    <rPh sb="0" eb="2">
      <t>マツマエ</t>
    </rPh>
    <phoneticPr fontId="1"/>
  </si>
  <si>
    <t>西武　</t>
    <rPh sb="0" eb="2">
      <t>セイブ</t>
    </rPh>
    <phoneticPr fontId="1"/>
  </si>
  <si>
    <t>第2試合の2チーム</t>
    <rPh sb="0" eb="1">
      <t>ダイ</t>
    </rPh>
    <rPh sb="2" eb="4">
      <t>シアイ</t>
    </rPh>
    <phoneticPr fontId="1"/>
  </si>
  <si>
    <t>第1試合の2チーム</t>
    <rPh sb="0" eb="1">
      <t>ダイ</t>
    </rPh>
    <rPh sb="2" eb="4">
      <t>シアイ</t>
    </rPh>
    <phoneticPr fontId="1"/>
  </si>
  <si>
    <t>第4試合の2チーム</t>
    <rPh sb="0" eb="1">
      <t>ダイ</t>
    </rPh>
    <rPh sb="2" eb="4">
      <t>シアイ</t>
    </rPh>
    <phoneticPr fontId="1"/>
  </si>
  <si>
    <t>第3試合の2チーム</t>
    <rPh sb="0" eb="1">
      <t>ダイ</t>
    </rPh>
    <rPh sb="2" eb="4">
      <t>シアイ</t>
    </rPh>
    <phoneticPr fontId="1"/>
  </si>
  <si>
    <t>第6試合の2チーム</t>
    <rPh sb="0" eb="1">
      <t>ダイ</t>
    </rPh>
    <rPh sb="2" eb="4">
      <t>シアイ</t>
    </rPh>
    <phoneticPr fontId="1"/>
  </si>
  <si>
    <t>第5試合の2チーム</t>
    <rPh sb="0" eb="1">
      <t>ダイ</t>
    </rPh>
    <rPh sb="2" eb="4">
      <t>シアイ</t>
    </rPh>
    <phoneticPr fontId="1"/>
  </si>
  <si>
    <t>西武FC　　：　　松前</t>
    <rPh sb="0" eb="2">
      <t>セイブ</t>
    </rPh>
    <rPh sb="9" eb="11">
      <t>マツマエ</t>
    </rPh>
    <phoneticPr fontId="1"/>
  </si>
  <si>
    <t>　　大野　　：　　八幡</t>
    <rPh sb="2" eb="4">
      <t>オオノ</t>
    </rPh>
    <rPh sb="9" eb="11">
      <t>ハチマン</t>
    </rPh>
    <phoneticPr fontId="1"/>
  </si>
  <si>
    <t>15　:　10　～</t>
    <phoneticPr fontId="1"/>
  </si>
  <si>
    <t>15　:　35　～</t>
    <phoneticPr fontId="1"/>
  </si>
  <si>
    <t>10　:　15　～</t>
    <phoneticPr fontId="1"/>
  </si>
  <si>
    <t>11　:　00　～</t>
    <phoneticPr fontId="1"/>
  </si>
  <si>
    <t>11　:　25　～</t>
    <phoneticPr fontId="1"/>
  </si>
  <si>
    <t>12　:　10　～</t>
    <phoneticPr fontId="1"/>
  </si>
  <si>
    <t>12　:　35　～</t>
    <phoneticPr fontId="1"/>
  </si>
  <si>
    <t>旭岡</t>
    <rPh sb="0" eb="2">
      <t>アサヒオカ</t>
    </rPh>
    <phoneticPr fontId="1"/>
  </si>
  <si>
    <t>七飯</t>
    <rPh sb="0" eb="2">
      <t>ナナエ</t>
    </rPh>
    <phoneticPr fontId="1"/>
  </si>
  <si>
    <t>鍛神</t>
    <rPh sb="0" eb="1">
      <t>キタエ</t>
    </rPh>
    <rPh sb="1" eb="2">
      <t>カミ</t>
    </rPh>
    <phoneticPr fontId="1"/>
  </si>
  <si>
    <t>桔梗</t>
    <rPh sb="0" eb="2">
      <t>キキョウ</t>
    </rPh>
    <phoneticPr fontId="1"/>
  </si>
  <si>
    <t>　　SSS・YAKUMO　　：　　七飯フェアネス</t>
    <rPh sb="17" eb="19">
      <t>ナナエ</t>
    </rPh>
    <phoneticPr fontId="1"/>
  </si>
  <si>
    <t>　　アストーレ鍛神　　：　　桔梗</t>
    <rPh sb="7" eb="8">
      <t>キタエ</t>
    </rPh>
    <rPh sb="8" eb="9">
      <t>カミ</t>
    </rPh>
    <rPh sb="14" eb="16">
      <t>キキョウ</t>
    </rPh>
    <phoneticPr fontId="1"/>
  </si>
  <si>
    <t>港ＦＣ</t>
    <rPh sb="0" eb="1">
      <t>ミナト</t>
    </rPh>
    <phoneticPr fontId="1"/>
  </si>
  <si>
    <t>サン・スポーツ</t>
    <phoneticPr fontId="1"/>
  </si>
  <si>
    <t>アストーレ鍛神</t>
    <rPh sb="5" eb="6">
      <t>キタエ</t>
    </rPh>
    <rPh sb="6" eb="7">
      <t>カミ</t>
    </rPh>
    <phoneticPr fontId="1"/>
  </si>
  <si>
    <t>アストーレ鍛山</t>
    <rPh sb="5" eb="6">
      <t>キタエ</t>
    </rPh>
    <rPh sb="6" eb="7">
      <t>ヤマ</t>
    </rPh>
    <phoneticPr fontId="1"/>
  </si>
  <si>
    <t>西武ＦＣ</t>
    <rPh sb="0" eb="2">
      <t>セイブ</t>
    </rPh>
    <phoneticPr fontId="1"/>
  </si>
  <si>
    <t>上湯川</t>
    <rPh sb="0" eb="1">
      <t>カミ</t>
    </rPh>
    <rPh sb="1" eb="2">
      <t>ユ</t>
    </rPh>
    <rPh sb="2" eb="3">
      <t>カワ</t>
    </rPh>
    <phoneticPr fontId="1"/>
  </si>
  <si>
    <t>ジュニオール</t>
    <phoneticPr fontId="1"/>
  </si>
  <si>
    <t>エストレーラ</t>
    <phoneticPr fontId="1"/>
  </si>
  <si>
    <t>プリマベーラ</t>
    <phoneticPr fontId="1"/>
  </si>
  <si>
    <t>　　　　　　上湯川　　：　　ジュニオール</t>
    <rPh sb="6" eb="7">
      <t>カミ</t>
    </rPh>
    <rPh sb="7" eb="8">
      <t>ユ</t>
    </rPh>
    <rPh sb="8" eb="9">
      <t>カワ</t>
    </rPh>
    <phoneticPr fontId="1"/>
  </si>
  <si>
    <t>　　　エストレーラ　　：　　プリマベーラ</t>
    <phoneticPr fontId="1"/>
  </si>
  <si>
    <t>10:20～(10分間）</t>
    <rPh sb="9" eb="10">
      <t>フン</t>
    </rPh>
    <rPh sb="10" eb="11">
      <t>カン</t>
    </rPh>
    <phoneticPr fontId="1"/>
  </si>
  <si>
    <t>19:30～(10分間）</t>
    <rPh sb="9" eb="11">
      <t>フンカン</t>
    </rPh>
    <phoneticPr fontId="1"/>
  </si>
  <si>
    <t>アステリスモ</t>
    <phoneticPr fontId="1"/>
  </si>
  <si>
    <t>亀田</t>
    <rPh sb="0" eb="2">
      <t>カメダ</t>
    </rPh>
    <phoneticPr fontId="1"/>
  </si>
  <si>
    <t>浜分ＦＣ</t>
    <rPh sb="0" eb="2">
      <t>ハマワ</t>
    </rPh>
    <phoneticPr fontId="1"/>
  </si>
  <si>
    <t>今金</t>
    <rPh sb="0" eb="1">
      <t>イマ</t>
    </rPh>
    <rPh sb="1" eb="2">
      <t>カネ</t>
    </rPh>
    <phoneticPr fontId="1"/>
  </si>
  <si>
    <t>　　　アステリスモ　　：　　亀田</t>
    <rPh sb="14" eb="16">
      <t>カメダ</t>
    </rPh>
    <phoneticPr fontId="1"/>
  </si>
  <si>
    <t>　　　　　　浜分ＦＣ　　：　　今金</t>
    <rPh sb="6" eb="8">
      <t>ハマワ</t>
    </rPh>
    <rPh sb="15" eb="16">
      <t>イマ</t>
    </rPh>
    <rPh sb="16" eb="17">
      <t>カネ</t>
    </rPh>
    <phoneticPr fontId="1"/>
  </si>
  <si>
    <t>浜分</t>
    <rPh sb="0" eb="2">
      <t>ハマワ</t>
    </rPh>
    <phoneticPr fontId="1"/>
  </si>
  <si>
    <t>浜分</t>
    <rPh sb="0" eb="1">
      <t>ハマ</t>
    </rPh>
    <rPh sb="1" eb="2">
      <t>ワ</t>
    </rPh>
    <phoneticPr fontId="1"/>
  </si>
  <si>
    <t>木古内・知内</t>
    <rPh sb="0" eb="3">
      <t>キコナイ</t>
    </rPh>
    <rPh sb="4" eb="6">
      <t>シリウチ</t>
    </rPh>
    <phoneticPr fontId="1"/>
  </si>
  <si>
    <t>久根別</t>
    <rPh sb="0" eb="3">
      <t>クネベツ</t>
    </rPh>
    <phoneticPr fontId="1"/>
  </si>
  <si>
    <t>上磯ＦＣ</t>
    <rPh sb="0" eb="2">
      <t>カミイソ</t>
    </rPh>
    <phoneticPr fontId="1"/>
  </si>
  <si>
    <t>　　　　　　　久根別　　：　　上磯ＦＣ</t>
    <rPh sb="7" eb="10">
      <t>クネベツ</t>
    </rPh>
    <rPh sb="15" eb="17">
      <t>カミイソ</t>
    </rPh>
    <phoneticPr fontId="1"/>
  </si>
  <si>
    <t>乙部</t>
    <rPh sb="0" eb="2">
      <t>オトベ</t>
    </rPh>
    <phoneticPr fontId="1"/>
  </si>
  <si>
    <t>ＣＯＲＡＺＯＮ</t>
    <phoneticPr fontId="1"/>
  </si>
  <si>
    <t>　　　　　　 旭岡　　：　　サン・スポーツ</t>
    <rPh sb="7" eb="9">
      <t>アサヒオカ</t>
    </rPh>
    <phoneticPr fontId="1"/>
  </si>
  <si>
    <t>　　　　　　港ＦＣ　　：　　えさん</t>
    <rPh sb="6" eb="7">
      <t>ミナト</t>
    </rPh>
    <phoneticPr fontId="1"/>
  </si>
  <si>
    <t>13:20～(10分間）</t>
    <rPh sb="9" eb="10">
      <t>フン</t>
    </rPh>
    <rPh sb="10" eb="11">
      <t>カン</t>
    </rPh>
    <phoneticPr fontId="1"/>
  </si>
  <si>
    <t>13:30～(10分間）</t>
    <rPh sb="9" eb="11">
      <t>フンカン</t>
    </rPh>
    <phoneticPr fontId="1"/>
  </si>
  <si>
    <t>フロンティア</t>
    <phoneticPr fontId="1"/>
  </si>
  <si>
    <t>ＶＳ</t>
    <phoneticPr fontId="1"/>
  </si>
  <si>
    <t>ＶＳ</t>
    <phoneticPr fontId="1"/>
  </si>
  <si>
    <t>12　:　50　～</t>
    <phoneticPr fontId="1"/>
  </si>
  <si>
    <t>ＶＳ</t>
    <phoneticPr fontId="1"/>
  </si>
  <si>
    <t>13　:　15　～</t>
    <phoneticPr fontId="1"/>
  </si>
  <si>
    <t>ＶＳ</t>
    <phoneticPr fontId="1"/>
  </si>
  <si>
    <t>14　:　00　～</t>
    <phoneticPr fontId="1"/>
  </si>
  <si>
    <t>14　:　25　～</t>
    <phoneticPr fontId="1"/>
  </si>
  <si>
    <t>ＶＳ</t>
    <phoneticPr fontId="1"/>
  </si>
  <si>
    <t>サン・スポーツ</t>
    <phoneticPr fontId="1"/>
  </si>
  <si>
    <t>えさん</t>
    <phoneticPr fontId="1"/>
  </si>
  <si>
    <t>13　:　50　～</t>
    <phoneticPr fontId="1"/>
  </si>
  <si>
    <t>ＶＳ</t>
    <phoneticPr fontId="1"/>
  </si>
  <si>
    <t>14　:　15　～</t>
    <phoneticPr fontId="1"/>
  </si>
  <si>
    <t>15　:　00　～</t>
    <phoneticPr fontId="1"/>
  </si>
  <si>
    <t>15　:　25　～</t>
    <phoneticPr fontId="1"/>
  </si>
  <si>
    <t>サン・スポーツ</t>
    <phoneticPr fontId="1"/>
  </si>
  <si>
    <t>えさん</t>
    <phoneticPr fontId="1"/>
  </si>
  <si>
    <t>16　:　10　～</t>
    <phoneticPr fontId="1"/>
  </si>
  <si>
    <t>えさん</t>
    <phoneticPr fontId="1"/>
  </si>
  <si>
    <t>16　:　35　～</t>
    <phoneticPr fontId="1"/>
  </si>
  <si>
    <t>SSS・</t>
    <phoneticPr fontId="1"/>
  </si>
  <si>
    <t>アストーレ</t>
    <phoneticPr fontId="1"/>
  </si>
  <si>
    <t>YAKUMO</t>
    <phoneticPr fontId="1"/>
  </si>
  <si>
    <t>フェアネス</t>
    <phoneticPr fontId="1"/>
  </si>
  <si>
    <t>SSS・</t>
    <phoneticPr fontId="1"/>
  </si>
  <si>
    <t>YＡKUMO</t>
    <phoneticPr fontId="1"/>
  </si>
  <si>
    <t>フェアネス</t>
    <phoneticPr fontId="1"/>
  </si>
  <si>
    <t>　9　:　50　～</t>
    <phoneticPr fontId="1"/>
  </si>
  <si>
    <t>ＳＳＳ・ＹＡＫＵＭＯ</t>
    <phoneticPr fontId="1"/>
  </si>
  <si>
    <t>10　:　15　～</t>
    <phoneticPr fontId="1"/>
  </si>
  <si>
    <t>ＶＳ</t>
    <phoneticPr fontId="1"/>
  </si>
  <si>
    <t>11　:　00　～</t>
    <phoneticPr fontId="1"/>
  </si>
  <si>
    <t>11　:　25　～</t>
    <phoneticPr fontId="1"/>
  </si>
  <si>
    <t>ＶＳ</t>
    <phoneticPr fontId="1"/>
  </si>
  <si>
    <t>12　:　10　～</t>
    <phoneticPr fontId="1"/>
  </si>
  <si>
    <t>12　:　35　～</t>
    <phoneticPr fontId="1"/>
  </si>
  <si>
    <t>ジュニオール</t>
    <phoneticPr fontId="1"/>
  </si>
  <si>
    <t>エストレーラ</t>
    <phoneticPr fontId="1"/>
  </si>
  <si>
    <t>プリマベーラ</t>
    <phoneticPr fontId="1"/>
  </si>
  <si>
    <t>ＶＳ</t>
    <phoneticPr fontId="1"/>
  </si>
  <si>
    <t>エストレーラ</t>
    <phoneticPr fontId="1"/>
  </si>
  <si>
    <t>プリマベーラ</t>
    <phoneticPr fontId="1"/>
  </si>
  <si>
    <t>ジュニオール</t>
    <phoneticPr fontId="1"/>
  </si>
  <si>
    <t>10　:　50　～</t>
    <phoneticPr fontId="1"/>
  </si>
  <si>
    <t>アステリスモ</t>
    <phoneticPr fontId="1"/>
  </si>
  <si>
    <t>11　:　15　～</t>
    <phoneticPr fontId="1"/>
  </si>
  <si>
    <t>12　:　00　～</t>
    <phoneticPr fontId="1"/>
  </si>
  <si>
    <t>12　:　25　～</t>
    <phoneticPr fontId="1"/>
  </si>
  <si>
    <t>13　:　10　～</t>
    <phoneticPr fontId="1"/>
  </si>
  <si>
    <t>13　:　35　～</t>
    <phoneticPr fontId="1"/>
  </si>
  <si>
    <t>スクール</t>
    <phoneticPr fontId="1"/>
  </si>
  <si>
    <t>　　　　　木古内・知内　　：　　サッカースクール</t>
    <rPh sb="5" eb="8">
      <t>キコナイ</t>
    </rPh>
    <rPh sb="9" eb="11">
      <t>シリウチ</t>
    </rPh>
    <phoneticPr fontId="1"/>
  </si>
  <si>
    <t>サッカースクール</t>
    <phoneticPr fontId="1"/>
  </si>
  <si>
    <t>ＶＳ</t>
    <phoneticPr fontId="1"/>
  </si>
  <si>
    <t>サッカースクール</t>
    <phoneticPr fontId="1"/>
  </si>
  <si>
    <t>SSS・</t>
    <phoneticPr fontId="1"/>
  </si>
  <si>
    <t>ジュニオール</t>
    <phoneticPr fontId="1"/>
  </si>
  <si>
    <t>エストレーラ</t>
    <phoneticPr fontId="1"/>
  </si>
  <si>
    <t>プリマベーラ</t>
    <phoneticPr fontId="1"/>
  </si>
  <si>
    <t>：</t>
    <phoneticPr fontId="1"/>
  </si>
  <si>
    <t>日吉</t>
    <rPh sb="0" eb="2">
      <t>ヒヨシ</t>
    </rPh>
    <phoneticPr fontId="1"/>
  </si>
  <si>
    <t>6分・6分・2分・6分</t>
    <rPh sb="1" eb="2">
      <t>フン</t>
    </rPh>
    <rPh sb="4" eb="5">
      <t>フン</t>
    </rPh>
    <rPh sb="7" eb="8">
      <t>フン</t>
    </rPh>
    <rPh sb="10" eb="11">
      <t>フン</t>
    </rPh>
    <phoneticPr fontId="1"/>
  </si>
  <si>
    <t>◇試合時間</t>
    <rPh sb="1" eb="3">
      <t>シアイ</t>
    </rPh>
    <rPh sb="3" eb="5">
      <t>ジカン</t>
    </rPh>
    <phoneticPr fontId="1"/>
  </si>
  <si>
    <t>ＶＳ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</si>
  <si>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</si>
  <si>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</si>
  <si>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</si>
  <si>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</si>
  <si>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</si>
  <si>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</si>
  <si>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9　:　50　～</t>
    <phoneticPr fontId="1"/>
  </si>
  <si>
    <t>10　:　50　～</t>
    <phoneticPr fontId="1"/>
  </si>
  <si>
    <t>11　:　15　～</t>
    <phoneticPr fontId="1"/>
  </si>
  <si>
    <t>12　:　00　～</t>
    <phoneticPr fontId="1"/>
  </si>
  <si>
    <t>12　:　25　～</t>
    <phoneticPr fontId="1"/>
  </si>
  <si>
    <t>13　:　10　～</t>
    <phoneticPr fontId="1"/>
  </si>
  <si>
    <t>13　:　35　～</t>
    <phoneticPr fontId="1"/>
  </si>
  <si>
    <t>アステリスモ</t>
    <phoneticPr fontId="1"/>
  </si>
  <si>
    <t>アステリスモ</t>
    <phoneticPr fontId="1"/>
  </si>
  <si>
    <t>サッカースクール</t>
    <phoneticPr fontId="1"/>
  </si>
  <si>
    <t>ＹＡＫＵＭＯ</t>
    <phoneticPr fontId="1"/>
  </si>
  <si>
    <t>ＹＡＫＵＭＯ</t>
    <phoneticPr fontId="1"/>
  </si>
  <si>
    <t>ＹＡＫＵＭＯ</t>
    <phoneticPr fontId="1"/>
  </si>
  <si>
    <t>10:30～(10分間）</t>
    <rPh sb="9" eb="11">
      <t>フンカン</t>
    </rPh>
    <phoneticPr fontId="1"/>
  </si>
  <si>
    <t>8分・8分・3分・8分【3ピリオド制】</t>
    <rPh sb="1" eb="2">
      <t>フン</t>
    </rPh>
    <rPh sb="4" eb="5">
      <t>フン</t>
    </rPh>
    <rPh sb="7" eb="8">
      <t>フン</t>
    </rPh>
    <rPh sb="10" eb="11">
      <t>フン</t>
    </rPh>
    <rPh sb="17" eb="18">
      <t>セイ</t>
    </rPh>
    <phoneticPr fontId="1"/>
  </si>
  <si>
    <t>6分・6分・2分・6分【3ピリオド制】</t>
    <rPh sb="1" eb="2">
      <t>フン</t>
    </rPh>
    <rPh sb="4" eb="5">
      <t>フン</t>
    </rPh>
    <rPh sb="7" eb="8">
      <t>フン</t>
    </rPh>
    <rPh sb="10" eb="11">
      <t>フン</t>
    </rPh>
    <rPh sb="17" eb="18">
      <t>セイ</t>
    </rPh>
    <phoneticPr fontId="1"/>
  </si>
  <si>
    <t>◇　平成25年2月17日（日）決勝トーナメント（北斗市総合体育館）　◇</t>
    <rPh sb="2" eb="4">
      <t>ヘイセイ</t>
    </rPh>
    <rPh sb="6" eb="7">
      <t>ネン</t>
    </rPh>
    <rPh sb="8" eb="9">
      <t>ガツ</t>
    </rPh>
    <rPh sb="11" eb="12">
      <t>ヒ</t>
    </rPh>
    <rPh sb="13" eb="14">
      <t>ニチ</t>
    </rPh>
    <rPh sb="15" eb="17">
      <t>ケッショウ</t>
    </rPh>
    <rPh sb="24" eb="26">
      <t>ホクト</t>
    </rPh>
    <rPh sb="26" eb="27">
      <t>シ</t>
    </rPh>
    <rPh sb="27" eb="29">
      <t>ソウゴウ</t>
    </rPh>
    <rPh sb="29" eb="32">
      <t>タイイクカン</t>
    </rPh>
    <phoneticPr fontId="1"/>
  </si>
  <si>
    <t>開始時間</t>
    <rPh sb="0" eb="2">
      <t>カイシ</t>
    </rPh>
    <rPh sb="2" eb="4">
      <t>ジカン</t>
    </rPh>
    <phoneticPr fontId="1"/>
  </si>
  <si>
    <t>対　戦</t>
    <rPh sb="0" eb="1">
      <t>タイ</t>
    </rPh>
    <rPh sb="2" eb="3">
      <t>イクサ</t>
    </rPh>
    <phoneticPr fontId="1"/>
  </si>
  <si>
    <t>審　判</t>
    <rPh sb="0" eb="1">
      <t>シン</t>
    </rPh>
    <rPh sb="2" eb="3">
      <t>ハン</t>
    </rPh>
    <phoneticPr fontId="1"/>
  </si>
  <si>
    <t>A-②</t>
    <phoneticPr fontId="1"/>
  </si>
  <si>
    <t>A-③</t>
    <phoneticPr fontId="1"/>
  </si>
  <si>
    <t>A-④</t>
    <phoneticPr fontId="1"/>
  </si>
  <si>
    <t>A-⑤</t>
    <phoneticPr fontId="1"/>
  </si>
  <si>
    <t>A-⑥</t>
    <phoneticPr fontId="1"/>
  </si>
  <si>
    <t xml:space="preserve"> </t>
    <phoneticPr fontId="1"/>
  </si>
  <si>
    <t>B-②</t>
    <phoneticPr fontId="1"/>
  </si>
  <si>
    <t>B-③</t>
    <phoneticPr fontId="1"/>
  </si>
  <si>
    <t>B-⑤</t>
    <phoneticPr fontId="1"/>
  </si>
  <si>
    <t>B-⑥</t>
    <phoneticPr fontId="1"/>
  </si>
  <si>
    <t>B-⑦</t>
    <phoneticPr fontId="1"/>
  </si>
  <si>
    <t>B-①</t>
    <phoneticPr fontId="1"/>
  </si>
  <si>
    <t>B-③</t>
    <phoneticPr fontId="1"/>
  </si>
  <si>
    <t>B-①の敗者</t>
    <rPh sb="4" eb="6">
      <t>ハイシャ</t>
    </rPh>
    <phoneticPr fontId="1"/>
  </si>
  <si>
    <t>B-②の敗者</t>
    <rPh sb="4" eb="6">
      <t>ハイシャ</t>
    </rPh>
    <phoneticPr fontId="1"/>
  </si>
  <si>
    <t>B-③の敗者</t>
    <rPh sb="4" eb="6">
      <t>ハイシャ</t>
    </rPh>
    <phoneticPr fontId="1"/>
  </si>
  <si>
    <t>B-④の敗者</t>
    <rPh sb="4" eb="6">
      <t>ハイシャ</t>
    </rPh>
    <phoneticPr fontId="1"/>
  </si>
  <si>
    <t>審判部</t>
    <rPh sb="0" eb="2">
      <t>シンパン</t>
    </rPh>
    <rPh sb="2" eb="3">
      <t>ブ</t>
    </rPh>
    <phoneticPr fontId="1"/>
  </si>
  <si>
    <t>A-①</t>
    <phoneticPr fontId="1"/>
  </si>
  <si>
    <t>A-②</t>
    <phoneticPr fontId="1"/>
  </si>
  <si>
    <t>A-①の敗者</t>
    <rPh sb="4" eb="6">
      <t>ハイシャ</t>
    </rPh>
    <phoneticPr fontId="1"/>
  </si>
  <si>
    <t>A-②の敗者</t>
    <rPh sb="4" eb="6">
      <t>ハイシャ</t>
    </rPh>
    <phoneticPr fontId="1"/>
  </si>
  <si>
    <t>A-③の敗者</t>
    <rPh sb="4" eb="6">
      <t>ハイシャ</t>
    </rPh>
    <phoneticPr fontId="1"/>
  </si>
  <si>
    <t>A-④の敗者</t>
    <rPh sb="4" eb="6">
      <t>ハイシャ</t>
    </rPh>
    <phoneticPr fontId="1"/>
  </si>
  <si>
    <t>決勝</t>
    <rPh sb="0" eb="2">
      <t>ケッショウ</t>
    </rPh>
    <phoneticPr fontId="1"/>
  </si>
  <si>
    <t>9:15～</t>
    <phoneticPr fontId="1"/>
  </si>
  <si>
    <t>9:25～</t>
    <phoneticPr fontId="1"/>
  </si>
  <si>
    <t>9:35～</t>
    <phoneticPr fontId="1"/>
  </si>
  <si>
    <t>9:45～</t>
    <phoneticPr fontId="1"/>
  </si>
  <si>
    <t>（　　　　　　　　　　）</t>
    <phoneticPr fontId="1"/>
  </si>
  <si>
    <t>A-③</t>
    <phoneticPr fontId="1"/>
  </si>
  <si>
    <t>決勝トーナメント・タイムスケジュール</t>
    <rPh sb="0" eb="2">
      <t>ケッショウ</t>
    </rPh>
    <phoneticPr fontId="1"/>
  </si>
  <si>
    <t>予選　Aブロック（北斗市総合体育館　Aコート）　開場　9:00</t>
    <rPh sb="0" eb="2">
      <t>ヨセン</t>
    </rPh>
    <rPh sb="9" eb="11">
      <t>ホクト</t>
    </rPh>
    <rPh sb="11" eb="12">
      <t>シ</t>
    </rPh>
    <rPh sb="12" eb="14">
      <t>ソウゴウ</t>
    </rPh>
    <rPh sb="14" eb="17">
      <t>タイイクカン</t>
    </rPh>
    <rPh sb="24" eb="26">
      <t>カイジョウ</t>
    </rPh>
    <phoneticPr fontId="1"/>
  </si>
  <si>
    <t>　予選　Bブロック（北斗市総合体育館　Aコート）　開場　12:00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5" eb="27">
      <t>カイジョウ</t>
    </rPh>
    <phoneticPr fontId="1"/>
  </si>
  <si>
    <t>　予選　Ｄブロック（七重小学校体育館）　開場　9:00</t>
    <rPh sb="1" eb="3">
      <t>ヨセン</t>
    </rPh>
    <rPh sb="10" eb="12">
      <t>ナナエ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</si>
  <si>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Ｅブロック（中央小学校体育館）　開場　9:00</t>
    <rPh sb="1" eb="3">
      <t>ヨセン</t>
    </rPh>
    <rPh sb="10" eb="12">
      <t>チュウオウ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</si>
  <si>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Fブロック（浜分小学校体育館）　開場　10:00</t>
    <rPh sb="1" eb="3">
      <t>ヨセン</t>
    </rPh>
    <rPh sb="10" eb="12">
      <t>ハマワ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</si>
  <si>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Ｇブロック（北斗市総合体育館　Ｂコート）　開場　9:00</t>
    <rPh sb="1" eb="3">
      <t>ヨセン</t>
    </rPh>
    <rPh sb="10" eb="12">
      <t>ホクト</t>
    </rPh>
    <rPh sb="12" eb="13">
      <t>シ</t>
    </rPh>
    <rPh sb="13" eb="15">
      <t>ソウゴウ</t>
    </rPh>
    <rPh sb="15" eb="17">
      <t>タイイク</t>
    </rPh>
    <rPh sb="17" eb="18">
      <t>カン</t>
    </rPh>
    <rPh sb="25" eb="27">
      <t>カイジョウ</t>
    </rPh>
    <phoneticPr fontId="1"/>
  </si>
  <si>
    <t>　予選　Ｈブロック（北斗市総合体育館　Ｂコート）　開場　13:00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5" eb="27">
      <t>カイジョウ</t>
    </rPh>
    <phoneticPr fontId="1"/>
  </si>
  <si>
    <t>　予選　Ｃブロック（七重小学校体育館）　開場　13:00</t>
    <rPh sb="1" eb="3">
      <t>ヨセン</t>
    </rPh>
    <rPh sb="10" eb="12">
      <t>ナナエ</t>
    </rPh>
    <rPh sb="12" eb="15">
      <t>ショウガッコウ</t>
    </rPh>
    <rPh sb="15" eb="18">
      <t>タイイクカン</t>
    </rPh>
    <rPh sb="20" eb="22">
      <t>カイジョウ</t>
    </rPh>
    <phoneticPr fontId="1"/>
  </si>
  <si>
    <t>開始時刻</t>
    <rPh sb="0" eb="2">
      <t>カイシ</t>
    </rPh>
    <rPh sb="2" eb="4">
      <t>ジコク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</si>
  <si>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</si>
  <si>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</si>
  <si>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第7試合</t>
    <rPh sb="0" eb="1">
      <t>ダイ</t>
    </rPh>
    <rPh sb="2" eb="4">
      <t>シアイ</t>
    </rPh>
    <phoneticPr fontId="1"/>
  </si>
  <si>
    <t>第1試合の勝者</t>
    <rPh sb="0" eb="1">
      <t>ダイ</t>
    </rPh>
    <rPh sb="2" eb="4">
      <t>シアイ</t>
    </rPh>
    <rPh sb="5" eb="7">
      <t>ショウシャ</t>
    </rPh>
    <phoneticPr fontId="1"/>
  </si>
  <si>
    <t>第3試合の勝者</t>
    <rPh sb="0" eb="1">
      <t>ダイ</t>
    </rPh>
    <rPh sb="2" eb="4">
      <t>シアイ</t>
    </rPh>
    <rPh sb="5" eb="7">
      <t>ショウシャ</t>
    </rPh>
    <phoneticPr fontId="1"/>
  </si>
  <si>
    <t>第5試合の勝者</t>
    <rPh sb="0" eb="1">
      <t>ダイ</t>
    </rPh>
    <rPh sb="2" eb="4">
      <t>シアイ</t>
    </rPh>
    <rPh sb="5" eb="7">
      <t>ショウシャ</t>
    </rPh>
    <phoneticPr fontId="1"/>
  </si>
  <si>
    <t>第2試合の勝者</t>
    <rPh sb="0" eb="1">
      <t>ダイ</t>
    </rPh>
    <rPh sb="2" eb="4">
      <t>シアイ</t>
    </rPh>
    <rPh sb="5" eb="7">
      <t>ショウシャ</t>
    </rPh>
    <phoneticPr fontId="1"/>
  </si>
  <si>
    <t>第4試合の勝者</t>
    <rPh sb="0" eb="1">
      <t>ダイ</t>
    </rPh>
    <rPh sb="2" eb="4">
      <t>シアイ</t>
    </rPh>
    <rPh sb="5" eb="7">
      <t>ショウシャ</t>
    </rPh>
    <phoneticPr fontId="1"/>
  </si>
  <si>
    <t>第6試合の勝者</t>
    <rPh sb="0" eb="1">
      <t>ダイ</t>
    </rPh>
    <rPh sb="2" eb="4">
      <t>シアイ</t>
    </rPh>
    <rPh sb="5" eb="7">
      <t>ショウシャ</t>
    </rPh>
    <phoneticPr fontId="1"/>
  </si>
  <si>
    <t>Bコート第4試合のチーム</t>
    <rPh sb="4" eb="5">
      <t>ダイ</t>
    </rPh>
    <rPh sb="6" eb="8">
      <t>シアイ</t>
    </rPh>
    <phoneticPr fontId="1"/>
  </si>
  <si>
    <t>Bコート第1試合のチーム</t>
    <rPh sb="4" eb="5">
      <t>ダイ</t>
    </rPh>
    <rPh sb="6" eb="8">
      <t>シアイ</t>
    </rPh>
    <phoneticPr fontId="1"/>
  </si>
  <si>
    <t>Bコート第2試合のチーム</t>
    <rPh sb="4" eb="5">
      <t>ダイ</t>
    </rPh>
    <rPh sb="6" eb="8">
      <t>シアイ</t>
    </rPh>
    <phoneticPr fontId="1"/>
  </si>
  <si>
    <t>Bコート第3試合のチーム</t>
    <rPh sb="4" eb="5">
      <t>ダイ</t>
    </rPh>
    <rPh sb="6" eb="8">
      <t>シアイ</t>
    </rPh>
    <phoneticPr fontId="1"/>
  </si>
  <si>
    <t>Bコート第4試合の敗者</t>
    <rPh sb="4" eb="5">
      <t>ダイ</t>
    </rPh>
    <rPh sb="6" eb="8">
      <t>シアイ</t>
    </rPh>
    <rPh sb="9" eb="11">
      <t>ハイシャ</t>
    </rPh>
    <phoneticPr fontId="1"/>
  </si>
  <si>
    <t>Bコート第2試合の敗者</t>
    <rPh sb="4" eb="5">
      <t>ダイ</t>
    </rPh>
    <rPh sb="6" eb="8">
      <t>シアイ</t>
    </rPh>
    <rPh sb="9" eb="11">
      <t>ハイシャ</t>
    </rPh>
    <phoneticPr fontId="1"/>
  </si>
  <si>
    <t>Bコート第1試合の敗者</t>
    <rPh sb="4" eb="5">
      <t>ダイ</t>
    </rPh>
    <rPh sb="6" eb="8">
      <t>シアイ</t>
    </rPh>
    <rPh sb="9" eb="11">
      <t>ハイシャ</t>
    </rPh>
    <phoneticPr fontId="1"/>
  </si>
  <si>
    <t>Bコート第3試合の敗者</t>
    <rPh sb="4" eb="5">
      <t>ダイ</t>
    </rPh>
    <rPh sb="6" eb="8">
      <t>シアイ</t>
    </rPh>
    <rPh sb="9" eb="11">
      <t>ハイシャ</t>
    </rPh>
    <phoneticPr fontId="1"/>
  </si>
  <si>
    <t>第7試合の勝者</t>
    <rPh sb="0" eb="1">
      <t>ダイ</t>
    </rPh>
    <rPh sb="2" eb="4">
      <t>シアイ</t>
    </rPh>
    <rPh sb="5" eb="7">
      <t>ショウシャ</t>
    </rPh>
    <phoneticPr fontId="1"/>
  </si>
  <si>
    <t>-</t>
    <phoneticPr fontId="1"/>
  </si>
  <si>
    <t>アップ開始</t>
    <rPh sb="3" eb="5">
      <t>カイシ</t>
    </rPh>
    <phoneticPr fontId="1"/>
  </si>
  <si>
    <t>Ａコート第4試合のチーム</t>
    <rPh sb="4" eb="5">
      <t>ダイ</t>
    </rPh>
    <rPh sb="6" eb="8">
      <t>シアイ</t>
    </rPh>
    <phoneticPr fontId="1"/>
  </si>
  <si>
    <t>Ａコート第1試合のチーム</t>
    <rPh sb="4" eb="5">
      <t>ダイ</t>
    </rPh>
    <rPh sb="6" eb="8">
      <t>シアイ</t>
    </rPh>
    <phoneticPr fontId="1"/>
  </si>
  <si>
    <t>Ａコート第2試合のチーム</t>
    <rPh sb="4" eb="5">
      <t>ダイ</t>
    </rPh>
    <rPh sb="6" eb="8">
      <t>シアイ</t>
    </rPh>
    <phoneticPr fontId="1"/>
  </si>
  <si>
    <t>Ａコート第3試合のチーム</t>
    <rPh sb="4" eb="5">
      <t>ダイ</t>
    </rPh>
    <rPh sb="6" eb="8">
      <t>シアイ</t>
    </rPh>
    <phoneticPr fontId="1"/>
  </si>
  <si>
    <t>Ａコート第1試合の敗者</t>
    <rPh sb="4" eb="5">
      <t>ダイ</t>
    </rPh>
    <rPh sb="6" eb="8">
      <t>シアイ</t>
    </rPh>
    <rPh sb="9" eb="11">
      <t>ハイシャ</t>
    </rPh>
    <phoneticPr fontId="1"/>
  </si>
  <si>
    <t>Ａコート第2試合の敗者</t>
    <rPh sb="4" eb="5">
      <t>ダイ</t>
    </rPh>
    <rPh sb="6" eb="8">
      <t>シアイ</t>
    </rPh>
    <rPh sb="9" eb="11">
      <t>ハイシャ</t>
    </rPh>
    <phoneticPr fontId="1"/>
  </si>
  <si>
    <t>Ａコート第3試合の敗者</t>
    <rPh sb="4" eb="5">
      <t>ダイ</t>
    </rPh>
    <rPh sb="6" eb="8">
      <t>シアイ</t>
    </rPh>
    <rPh sb="9" eb="11">
      <t>ハイシャ</t>
    </rPh>
    <phoneticPr fontId="1"/>
  </si>
  <si>
    <t>Ａコート第4試合の敗者</t>
    <rPh sb="4" eb="5">
      <t>ダイ</t>
    </rPh>
    <rPh sb="6" eb="8">
      <t>シアイ</t>
    </rPh>
    <rPh sb="9" eb="11">
      <t>ハイシャ</t>
    </rPh>
    <phoneticPr fontId="1"/>
  </si>
  <si>
    <t>A-1位</t>
    <rPh sb="3" eb="4">
      <t>クライ</t>
    </rPh>
    <phoneticPr fontId="1"/>
  </si>
  <si>
    <t>B-1位</t>
    <rPh sb="3" eb="4">
      <t>クライ</t>
    </rPh>
    <phoneticPr fontId="1"/>
  </si>
  <si>
    <t>C-1位</t>
    <rPh sb="3" eb="4">
      <t>クライ</t>
    </rPh>
    <phoneticPr fontId="1"/>
  </si>
  <si>
    <t>D-1位</t>
    <rPh sb="3" eb="4">
      <t>クライ</t>
    </rPh>
    <phoneticPr fontId="1"/>
  </si>
  <si>
    <t>H-2位</t>
    <rPh sb="3" eb="4">
      <t>クライ</t>
    </rPh>
    <phoneticPr fontId="1"/>
  </si>
  <si>
    <t>G-2位</t>
    <rPh sb="3" eb="4">
      <t>クライ</t>
    </rPh>
    <phoneticPr fontId="1"/>
  </si>
  <si>
    <t>F-2位</t>
    <rPh sb="3" eb="4">
      <t>クライ</t>
    </rPh>
    <phoneticPr fontId="1"/>
  </si>
  <si>
    <t>E-2位</t>
    <rPh sb="3" eb="4">
      <t>クライ</t>
    </rPh>
    <phoneticPr fontId="1"/>
  </si>
  <si>
    <t>決　勝</t>
    <rPh sb="0" eb="1">
      <t>ケツ</t>
    </rPh>
    <rPh sb="2" eb="3">
      <t>カツ</t>
    </rPh>
    <phoneticPr fontId="1"/>
  </si>
  <si>
    <t>Aコート</t>
    <phoneticPr fontId="1"/>
  </si>
  <si>
    <t>-</t>
    <phoneticPr fontId="1"/>
  </si>
  <si>
    <t>Ｂコート</t>
    <phoneticPr fontId="1"/>
  </si>
  <si>
    <t>Aコート</t>
    <phoneticPr fontId="1"/>
  </si>
  <si>
    <t>Aコート</t>
    <phoneticPr fontId="1"/>
  </si>
  <si>
    <t>-</t>
    <phoneticPr fontId="1"/>
  </si>
  <si>
    <t>Bコート</t>
    <phoneticPr fontId="1"/>
  </si>
  <si>
    <t>◇予選　Bブロック（北斗市総合体育館　Aコート）　2月16日（土）　開場　12:00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6" eb="27">
      <t>ガツ</t>
    </rPh>
    <rPh sb="29" eb="30">
      <t>ヒ</t>
    </rPh>
    <rPh sb="31" eb="32">
      <t>ド</t>
    </rPh>
    <rPh sb="34" eb="36">
      <t>カイジョウ</t>
    </rPh>
    <phoneticPr fontId="1"/>
  </si>
  <si>
    <t>◇予選　Ｃブロック（七重小学校体育館）　2月16日（土）　開場　13:00</t>
    <rPh sb="1" eb="3">
      <t>ヨセン</t>
    </rPh>
    <rPh sb="10" eb="12">
      <t>ナナエ</t>
    </rPh>
    <rPh sb="12" eb="15">
      <t>ショウガッコウ</t>
    </rPh>
    <rPh sb="15" eb="18">
      <t>タイイクカン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</si>
  <si>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　Ｄブロック（七重小学校体育館）　2月16日（土）　開場　9:00</t>
    <rPh sb="1" eb="3">
      <t>ヨセン</t>
    </rPh>
    <rPh sb="10" eb="12">
      <t>ナナエ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</si>
  <si>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　Ｅブロック（中央小学校体育館）　2月16日（土）　開場　9:00</t>
    <rPh sb="1" eb="3">
      <t>ヨセン</t>
    </rPh>
    <rPh sb="10" eb="12">
      <t>チュウオウ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</si>
  <si>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□　会場  ：  北斗市総体育館</t>
    <rPh sb="2" eb="4">
      <t>カイジョウ</t>
    </rPh>
    <rPh sb="9" eb="11">
      <t>ホクト</t>
    </rPh>
    <rPh sb="11" eb="12">
      <t>シ</t>
    </rPh>
    <rPh sb="12" eb="13">
      <t>ソウ</t>
    </rPh>
    <rPh sb="13" eb="16">
      <t>タイイクカン</t>
    </rPh>
    <phoneticPr fontId="1"/>
  </si>
  <si>
    <t>□　日時　：　平成25年2月17日（日）　開場9:00　監督会議　9:05</t>
    <rPh sb="2" eb="4">
      <t>ニチジ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ヒ</t>
    </rPh>
    <rPh sb="21" eb="23">
      <t>カイジョウ</t>
    </rPh>
    <rPh sb="28" eb="30">
      <t>カントク</t>
    </rPh>
    <rPh sb="30" eb="32">
      <t>カイギ</t>
    </rPh>
    <phoneticPr fontId="1"/>
  </si>
  <si>
    <t>(6分・6分・2分・6分)</t>
    <rPh sb="2" eb="3">
      <t>フン</t>
    </rPh>
    <rPh sb="5" eb="6">
      <t>フン</t>
    </rPh>
    <rPh sb="8" eb="9">
      <t>フン</t>
    </rPh>
    <rPh sb="11" eb="12">
      <t>フン</t>
    </rPh>
    <phoneticPr fontId="1"/>
  </si>
  <si>
    <t>第31回　函館東ライオンズ杯　U-11　タイムスケジュール表(予選)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9" eb="30">
      <t>ヒョウ</t>
    </rPh>
    <rPh sb="31" eb="33">
      <t>ヨセン</t>
    </rPh>
    <phoneticPr fontId="1"/>
  </si>
  <si>
    <t>第31回　函館東ライオンズ杯　U-11　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タイカイ</t>
    </rPh>
    <phoneticPr fontId="1"/>
  </si>
  <si>
    <t>決勝戦が終了しだい、閉会式、表彰式を行います。</t>
    <rPh sb="0" eb="3">
      <t>ケッショウセン</t>
    </rPh>
    <rPh sb="4" eb="6">
      <t>シュウリョウ</t>
    </rPh>
    <rPh sb="10" eb="13">
      <t>ヘイカイシキ</t>
    </rPh>
    <rPh sb="14" eb="16">
      <t>ヒョウショウ</t>
    </rPh>
    <rPh sb="16" eb="17">
      <t>シキ</t>
    </rPh>
    <rPh sb="18" eb="19">
      <t>オコナ</t>
    </rPh>
    <phoneticPr fontId="1"/>
  </si>
  <si>
    <t>■　アップ開始</t>
    <rPh sb="5" eb="7">
      <t>カイシ</t>
    </rPh>
    <phoneticPr fontId="1"/>
  </si>
  <si>
    <t>順</t>
    <rPh sb="0" eb="1">
      <t>ジュン</t>
    </rPh>
    <phoneticPr fontId="1"/>
  </si>
  <si>
    <t>ke 　Ｆ.Ｃ</t>
    <phoneticPr fontId="1"/>
  </si>
  <si>
    <t>試合時間　6分・6分・2分・6分3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</si>
  <si>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E-1位</t>
    <rPh sb="3" eb="4">
      <t>クライ</t>
    </rPh>
    <phoneticPr fontId="1"/>
  </si>
  <si>
    <t>F-1位</t>
    <rPh sb="3" eb="4">
      <t>クライ</t>
    </rPh>
    <phoneticPr fontId="1"/>
  </si>
  <si>
    <t>G-1位</t>
    <rPh sb="3" eb="4">
      <t>クライ</t>
    </rPh>
    <phoneticPr fontId="1"/>
  </si>
  <si>
    <t>H-1位</t>
    <rPh sb="3" eb="4">
      <t>クライ</t>
    </rPh>
    <phoneticPr fontId="1"/>
  </si>
  <si>
    <t>D-2位</t>
    <rPh sb="3" eb="4">
      <t>クライ</t>
    </rPh>
    <phoneticPr fontId="1"/>
  </si>
  <si>
    <t>C-2位</t>
    <rPh sb="3" eb="4">
      <t>クライ</t>
    </rPh>
    <phoneticPr fontId="1"/>
  </si>
  <si>
    <t>B-2位</t>
    <rPh sb="3" eb="4">
      <t>クライ</t>
    </rPh>
    <phoneticPr fontId="1"/>
  </si>
  <si>
    <t>A-2位</t>
    <rPh sb="3" eb="4">
      <t>クライ</t>
    </rPh>
    <phoneticPr fontId="1"/>
  </si>
  <si>
    <t>フロンン</t>
    <phoneticPr fontId="1"/>
  </si>
  <si>
    <t>港</t>
    <rPh sb="0" eb="1">
      <t>ミナト</t>
    </rPh>
    <phoneticPr fontId="1"/>
  </si>
  <si>
    <t>上磯</t>
    <rPh sb="0" eb="2">
      <t>カミイソ</t>
    </rPh>
    <phoneticPr fontId="1"/>
  </si>
  <si>
    <t>木古内</t>
    <rPh sb="0" eb="3">
      <t>キコナイ</t>
    </rPh>
    <phoneticPr fontId="1"/>
  </si>
  <si>
    <t>昭和</t>
    <rPh sb="0" eb="2">
      <t>ショウワ</t>
    </rPh>
    <phoneticPr fontId="1"/>
  </si>
  <si>
    <t>・　知内</t>
    <rPh sb="2" eb="4">
      <t>シリウチ</t>
    </rPh>
    <phoneticPr fontId="1"/>
  </si>
  <si>
    <t>C-2</t>
    <phoneticPr fontId="1"/>
  </si>
  <si>
    <t>◇予選　Fブロック（浜分小学校体育館）　2月16日（土）　開場　10:00</t>
    <rPh sb="1" eb="3">
      <t>ヨセン</t>
    </rPh>
    <rPh sb="10" eb="12">
      <t>ハマワ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</si>
  <si>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  Hブロック（北斗市総合体育館　Aコート）　2月16日（土）　開場　13:00</t>
    <rPh sb="1" eb="3">
      <t>ヨセン</t>
    </rPh>
    <rPh sb="11" eb="13">
      <t>ホクト</t>
    </rPh>
    <rPh sb="13" eb="14">
      <t>シ</t>
    </rPh>
    <rPh sb="14" eb="16">
      <t>ソウゴウ</t>
    </rPh>
    <rPh sb="16" eb="19">
      <t>タイイクカン</t>
    </rPh>
    <rPh sb="27" eb="28">
      <t>ガツ</t>
    </rPh>
    <rPh sb="30" eb="31">
      <t>ヒ</t>
    </rPh>
    <rPh sb="32" eb="33">
      <t>ド</t>
    </rPh>
    <rPh sb="35" eb="37">
      <t>カイジョウ</t>
    </rPh>
    <phoneticPr fontId="1"/>
  </si>
  <si>
    <t>13　:　 50　～</t>
    <phoneticPr fontId="1"/>
  </si>
  <si>
    <t>14　:　40　～</t>
    <phoneticPr fontId="1"/>
  </si>
  <si>
    <t>15　:　30　～</t>
    <phoneticPr fontId="1"/>
  </si>
  <si>
    <t>ＫＯＲＡＺＯＮ</t>
    <phoneticPr fontId="1"/>
  </si>
  <si>
    <t>ＫＯＲＡＺＯＮ　</t>
    <phoneticPr fontId="1"/>
  </si>
  <si>
    <t xml:space="preserve"> 昭和ＦＣ　 ・ 久根別</t>
    <rPh sb="1" eb="3">
      <t>ショウワ</t>
    </rPh>
    <rPh sb="9" eb="12">
      <t>クネベツ</t>
    </rPh>
    <phoneticPr fontId="1"/>
  </si>
  <si>
    <t xml:space="preserve"> 　乙部 ・ 久根別</t>
    <rPh sb="2" eb="4">
      <t>オトベ</t>
    </rPh>
    <rPh sb="7" eb="10">
      <t>クネベツ</t>
    </rPh>
    <phoneticPr fontId="1"/>
  </si>
  <si>
    <t>乙部　　：　　ＫＯＲＡＺＯＮ</t>
    <rPh sb="0" eb="2">
      <t>オトベ</t>
    </rPh>
    <phoneticPr fontId="1"/>
  </si>
  <si>
    <t>ＫＯＲＡＺＯＮ　・ 　上磯</t>
    <rPh sb="11" eb="13">
      <t>カミイソ</t>
    </rPh>
    <phoneticPr fontId="1"/>
  </si>
  <si>
    <t>　ＫＯＲＡＺＯＮ　・ 　上磯</t>
    <rPh sb="12" eb="14">
      <t>カミイソ</t>
    </rPh>
    <phoneticPr fontId="1"/>
  </si>
  <si>
    <t xml:space="preserve"> 　　　乙部 ・ 久根別</t>
    <rPh sb="4" eb="6">
      <t>オトベ</t>
    </rPh>
    <rPh sb="9" eb="12">
      <t>クネベツ</t>
    </rPh>
    <phoneticPr fontId="1"/>
  </si>
  <si>
    <t>◇予選  Hブロック（北斗市総合体育館　Bコート）　2月16日（土）　開場　13:00</t>
    <rPh sb="1" eb="3">
      <t>ヨセン</t>
    </rPh>
    <rPh sb="11" eb="13">
      <t>ホクト</t>
    </rPh>
    <rPh sb="13" eb="14">
      <t>シ</t>
    </rPh>
    <rPh sb="14" eb="16">
      <t>ソウゴウ</t>
    </rPh>
    <rPh sb="16" eb="19">
      <t>タイイクカン</t>
    </rPh>
    <rPh sb="27" eb="28">
      <t>ガツ</t>
    </rPh>
    <rPh sb="30" eb="31">
      <t>ヒ</t>
    </rPh>
    <rPh sb="32" eb="33">
      <t>ド</t>
    </rPh>
    <rPh sb="35" eb="37">
      <t>カイジョウ</t>
    </rPh>
    <phoneticPr fontId="1"/>
  </si>
  <si>
    <t>◇予選　Ｇブロック（北斗市総合体育館　Bコート）　2月16日（土）　開場　9:00</t>
    <rPh sb="1" eb="3">
      <t>ヨセン</t>
    </rPh>
    <rPh sb="10" eb="12">
      <t>ホクト</t>
    </rPh>
    <rPh sb="12" eb="13">
      <t>シ</t>
    </rPh>
    <rPh sb="13" eb="15">
      <t>ソウゴウ</t>
    </rPh>
    <rPh sb="15" eb="17">
      <t>タイイク</t>
    </rPh>
    <rPh sb="17" eb="18">
      <t>カン</t>
    </rPh>
    <rPh sb="26" eb="27">
      <t>ガツ</t>
    </rPh>
    <rPh sb="29" eb="30">
      <t>ヒ</t>
    </rPh>
    <rPh sb="31" eb="32">
      <t>ド</t>
    </rPh>
    <rPh sb="34" eb="36">
      <t>カイジョウ</t>
    </rPh>
    <phoneticPr fontId="1"/>
  </si>
  <si>
    <t>ke　Ｆ．Ｃ</t>
    <phoneticPr fontId="1"/>
  </si>
  <si>
    <t>B-1</t>
    <phoneticPr fontId="1"/>
  </si>
  <si>
    <t>A　ブロック</t>
    <phoneticPr fontId="1"/>
  </si>
  <si>
    <t>B　ブロック</t>
    <phoneticPr fontId="1"/>
  </si>
  <si>
    <t>C　ブロック</t>
    <phoneticPr fontId="1"/>
  </si>
  <si>
    <t>D　ブロック</t>
    <phoneticPr fontId="1"/>
  </si>
  <si>
    <t>サン</t>
    <phoneticPr fontId="1"/>
  </si>
  <si>
    <t>ＹＡＫＵＭＯ</t>
    <phoneticPr fontId="1"/>
  </si>
  <si>
    <t>アストーレ</t>
    <phoneticPr fontId="1"/>
  </si>
  <si>
    <t>スポーツ</t>
    <phoneticPr fontId="1"/>
  </si>
  <si>
    <t>ＹＡＫＵＭＯ</t>
    <phoneticPr fontId="1"/>
  </si>
  <si>
    <t>サンスポーツ</t>
    <phoneticPr fontId="1"/>
  </si>
  <si>
    <t>フェアネス</t>
    <phoneticPr fontId="1"/>
  </si>
  <si>
    <t>アストーレ</t>
    <phoneticPr fontId="1"/>
  </si>
  <si>
    <t>E　ブロック</t>
    <phoneticPr fontId="1"/>
  </si>
  <si>
    <t>F　ブロック</t>
    <phoneticPr fontId="1"/>
  </si>
  <si>
    <t>ジュニ</t>
    <phoneticPr fontId="1"/>
  </si>
  <si>
    <t>エスト</t>
    <phoneticPr fontId="1"/>
  </si>
  <si>
    <t>プリマ</t>
    <phoneticPr fontId="1"/>
  </si>
  <si>
    <t>アステ</t>
    <phoneticPr fontId="1"/>
  </si>
  <si>
    <t>オール</t>
    <phoneticPr fontId="1"/>
  </si>
  <si>
    <t>レーラ</t>
    <phoneticPr fontId="1"/>
  </si>
  <si>
    <t>ベーラ</t>
    <phoneticPr fontId="1"/>
  </si>
  <si>
    <t>リスモ</t>
    <phoneticPr fontId="1"/>
  </si>
  <si>
    <t>アステリスモ</t>
    <phoneticPr fontId="1"/>
  </si>
  <si>
    <t>プリマベーラ</t>
    <phoneticPr fontId="1"/>
  </si>
  <si>
    <t>G　ブロック</t>
    <phoneticPr fontId="1"/>
  </si>
  <si>
    <t>H　ブロック</t>
    <phoneticPr fontId="1"/>
  </si>
  <si>
    <t>ＣＯＲＡ</t>
    <phoneticPr fontId="1"/>
  </si>
  <si>
    <t>ＺＯＮ</t>
    <phoneticPr fontId="1"/>
  </si>
  <si>
    <t>スクール</t>
    <phoneticPr fontId="1"/>
  </si>
  <si>
    <t>ＣＯＲＡＺＯＮ</t>
    <phoneticPr fontId="1"/>
  </si>
  <si>
    <t>フロンティア</t>
    <phoneticPr fontId="1"/>
  </si>
  <si>
    <t>ティア</t>
    <phoneticPr fontId="1"/>
  </si>
  <si>
    <t>1×3</t>
    <phoneticPr fontId="1"/>
  </si>
  <si>
    <t>0×9</t>
    <phoneticPr fontId="1"/>
  </si>
  <si>
    <t>0×4</t>
    <phoneticPr fontId="1"/>
  </si>
  <si>
    <t>2△2</t>
    <phoneticPr fontId="1"/>
  </si>
  <si>
    <t>9○0</t>
    <phoneticPr fontId="1"/>
  </si>
  <si>
    <t>2△2</t>
    <phoneticPr fontId="1"/>
  </si>
  <si>
    <t>12○0</t>
    <phoneticPr fontId="1"/>
  </si>
  <si>
    <t>4○0</t>
    <phoneticPr fontId="1"/>
  </si>
  <si>
    <t>0×12</t>
    <phoneticPr fontId="1"/>
  </si>
  <si>
    <t>5○0</t>
    <phoneticPr fontId="1"/>
  </si>
  <si>
    <t>5○3</t>
    <phoneticPr fontId="1"/>
  </si>
  <si>
    <t>4○2</t>
    <phoneticPr fontId="1"/>
  </si>
  <si>
    <t>0×5</t>
    <phoneticPr fontId="1"/>
  </si>
  <si>
    <t>2×4</t>
    <phoneticPr fontId="1"/>
  </si>
  <si>
    <t>3×5</t>
    <phoneticPr fontId="1"/>
  </si>
  <si>
    <t>0×4</t>
    <phoneticPr fontId="1"/>
  </si>
  <si>
    <t>1×4</t>
    <phoneticPr fontId="1"/>
  </si>
  <si>
    <t>1○0</t>
    <phoneticPr fontId="1"/>
  </si>
  <si>
    <t>0×1</t>
    <phoneticPr fontId="1"/>
  </si>
  <si>
    <t>0×1</t>
    <phoneticPr fontId="1"/>
  </si>
  <si>
    <t>1×4</t>
    <phoneticPr fontId="1"/>
  </si>
  <si>
    <t>0×2</t>
    <phoneticPr fontId="1"/>
  </si>
  <si>
    <t>4○1</t>
    <phoneticPr fontId="1"/>
  </si>
  <si>
    <t>2○0</t>
    <phoneticPr fontId="1"/>
  </si>
  <si>
    <t>0×6</t>
    <phoneticPr fontId="1"/>
  </si>
  <si>
    <t>1×3</t>
    <phoneticPr fontId="1"/>
  </si>
  <si>
    <t>3○0</t>
    <phoneticPr fontId="1"/>
  </si>
  <si>
    <t>6○2</t>
    <phoneticPr fontId="1"/>
  </si>
  <si>
    <t>6○0</t>
    <phoneticPr fontId="1"/>
  </si>
  <si>
    <t>0×3</t>
    <phoneticPr fontId="1"/>
  </si>
  <si>
    <t>2○０</t>
    <phoneticPr fontId="1"/>
  </si>
  <si>
    <t>3○1</t>
    <phoneticPr fontId="1"/>
  </si>
  <si>
    <t>2×6</t>
    <phoneticPr fontId="1"/>
  </si>
  <si>
    <t>0×2</t>
    <phoneticPr fontId="1"/>
  </si>
  <si>
    <t>2×5</t>
    <phoneticPr fontId="1"/>
  </si>
  <si>
    <t>3○2</t>
    <phoneticPr fontId="1"/>
  </si>
  <si>
    <t>5○2</t>
    <phoneticPr fontId="1"/>
  </si>
  <si>
    <t>3△3</t>
    <phoneticPr fontId="1"/>
  </si>
  <si>
    <t>2△2</t>
    <phoneticPr fontId="1"/>
  </si>
  <si>
    <t>0×5</t>
    <phoneticPr fontId="1"/>
  </si>
  <si>
    <t>5○0</t>
    <phoneticPr fontId="1"/>
  </si>
  <si>
    <t>1×3</t>
    <phoneticPr fontId="1"/>
  </si>
  <si>
    <t>3○1</t>
    <phoneticPr fontId="1"/>
  </si>
  <si>
    <t>2○0</t>
    <phoneticPr fontId="1"/>
  </si>
  <si>
    <t>3△3</t>
    <phoneticPr fontId="1"/>
  </si>
  <si>
    <t>2×７</t>
    <phoneticPr fontId="1"/>
  </si>
  <si>
    <t>0×2</t>
    <phoneticPr fontId="1"/>
  </si>
  <si>
    <t>2○1</t>
    <phoneticPr fontId="1"/>
  </si>
  <si>
    <t>2×3</t>
    <phoneticPr fontId="1"/>
  </si>
  <si>
    <t>1×2</t>
    <phoneticPr fontId="1"/>
  </si>
  <si>
    <t>7○2</t>
    <phoneticPr fontId="1"/>
  </si>
  <si>
    <t>3○2</t>
    <phoneticPr fontId="1"/>
  </si>
  <si>
    <t>3○1</t>
    <phoneticPr fontId="1"/>
  </si>
  <si>
    <t>0×11</t>
    <phoneticPr fontId="1"/>
  </si>
  <si>
    <t>0×３</t>
    <phoneticPr fontId="1"/>
  </si>
  <si>
    <t>11○0</t>
    <phoneticPr fontId="1"/>
  </si>
  <si>
    <t>7○1</t>
    <phoneticPr fontId="1"/>
  </si>
  <si>
    <t>3○0</t>
    <phoneticPr fontId="1"/>
  </si>
  <si>
    <t>1×7</t>
    <phoneticPr fontId="1"/>
  </si>
  <si>
    <t>西</t>
    <rPh sb="0" eb="1">
      <t>ニシ</t>
    </rPh>
    <phoneticPr fontId="1"/>
  </si>
  <si>
    <t>西部</t>
    <rPh sb="0" eb="2">
      <t>セイブ</t>
    </rPh>
    <phoneticPr fontId="1"/>
  </si>
  <si>
    <t>3×2</t>
    <phoneticPr fontId="1"/>
  </si>
  <si>
    <t>フ</t>
    <phoneticPr fontId="1"/>
  </si>
  <si>
    <t>ロ</t>
    <phoneticPr fontId="1"/>
  </si>
  <si>
    <t>ン</t>
    <phoneticPr fontId="1"/>
  </si>
  <si>
    <t>テ</t>
    <phoneticPr fontId="1"/>
  </si>
  <si>
    <t>ィ</t>
    <phoneticPr fontId="1"/>
  </si>
  <si>
    <t>ア</t>
    <phoneticPr fontId="1"/>
  </si>
  <si>
    <t>Ｃ</t>
    <phoneticPr fontId="1"/>
  </si>
  <si>
    <t>Ｏ</t>
    <phoneticPr fontId="1"/>
  </si>
  <si>
    <t>Ｒ</t>
    <phoneticPr fontId="1"/>
  </si>
  <si>
    <t>Ａ</t>
    <phoneticPr fontId="1"/>
  </si>
  <si>
    <t>Ｚ</t>
    <phoneticPr fontId="1"/>
  </si>
  <si>
    <t>Ｏ</t>
    <phoneticPr fontId="1"/>
  </si>
  <si>
    <t>Ｎ</t>
    <phoneticPr fontId="1"/>
  </si>
  <si>
    <t>野</t>
    <rPh sb="0" eb="1">
      <t>ノ</t>
    </rPh>
    <phoneticPr fontId="1"/>
  </si>
  <si>
    <t>ク</t>
    <phoneticPr fontId="1"/>
  </si>
  <si>
    <t>ー</t>
    <phoneticPr fontId="1"/>
  </si>
  <si>
    <t>ル</t>
    <phoneticPr fontId="1"/>
  </si>
  <si>
    <t>大</t>
    <rPh sb="0" eb="1">
      <t>ダイ</t>
    </rPh>
    <phoneticPr fontId="1"/>
  </si>
  <si>
    <t>ス</t>
    <phoneticPr fontId="1"/>
  </si>
  <si>
    <t>サ</t>
    <phoneticPr fontId="1"/>
  </si>
  <si>
    <t>ポ</t>
    <phoneticPr fontId="1"/>
  </si>
  <si>
    <t>ツ</t>
    <phoneticPr fontId="1"/>
  </si>
  <si>
    <t>今</t>
    <rPh sb="0" eb="1">
      <t>イマ</t>
    </rPh>
    <phoneticPr fontId="1"/>
  </si>
  <si>
    <t>金</t>
    <rPh sb="0" eb="1">
      <t>カネ</t>
    </rPh>
    <phoneticPr fontId="1"/>
  </si>
  <si>
    <t>桔</t>
    <rPh sb="0" eb="1">
      <t>キツ</t>
    </rPh>
    <phoneticPr fontId="1"/>
  </si>
  <si>
    <t>梗</t>
    <rPh sb="0" eb="1">
      <t>キョウ</t>
    </rPh>
    <phoneticPr fontId="1"/>
  </si>
  <si>
    <t>エ</t>
    <phoneticPr fontId="1"/>
  </si>
  <si>
    <t>ト</t>
    <phoneticPr fontId="1"/>
  </si>
  <si>
    <t>レ</t>
    <phoneticPr fontId="1"/>
  </si>
  <si>
    <t>ラ</t>
    <phoneticPr fontId="1"/>
  </si>
  <si>
    <t>八</t>
    <rPh sb="0" eb="1">
      <t>ハチ</t>
    </rPh>
    <phoneticPr fontId="1"/>
  </si>
  <si>
    <t>雲</t>
    <rPh sb="0" eb="1">
      <t>クモ</t>
    </rPh>
    <phoneticPr fontId="1"/>
  </si>
  <si>
    <t>浜</t>
    <rPh sb="0" eb="1">
      <t>ハマ</t>
    </rPh>
    <phoneticPr fontId="1"/>
  </si>
  <si>
    <t>分</t>
    <rPh sb="0" eb="1">
      <t>ワ</t>
    </rPh>
    <phoneticPr fontId="1"/>
  </si>
  <si>
    <t>久</t>
    <rPh sb="0" eb="1">
      <t>ヒサ</t>
    </rPh>
    <phoneticPr fontId="1"/>
  </si>
  <si>
    <t>根</t>
    <rPh sb="0" eb="1">
      <t>ネ</t>
    </rPh>
    <phoneticPr fontId="1"/>
  </si>
  <si>
    <t>別</t>
    <rPh sb="0" eb="1">
      <t>ベツ</t>
    </rPh>
    <phoneticPr fontId="1"/>
  </si>
  <si>
    <t>幡</t>
    <rPh sb="0" eb="1">
      <t>マン</t>
    </rPh>
    <phoneticPr fontId="1"/>
  </si>
  <si>
    <t>和</t>
    <rPh sb="0" eb="1">
      <t>ワ</t>
    </rPh>
    <phoneticPr fontId="1"/>
  </si>
  <si>
    <t>昭</t>
    <rPh sb="0" eb="1">
      <t>アキラ</t>
    </rPh>
    <phoneticPr fontId="1"/>
  </si>
  <si>
    <t>日</t>
    <rPh sb="0" eb="1">
      <t>ヒ</t>
    </rPh>
    <phoneticPr fontId="1"/>
  </si>
  <si>
    <t>吉</t>
    <rPh sb="0" eb="1">
      <t>ヨシ</t>
    </rPh>
    <phoneticPr fontId="1"/>
  </si>
  <si>
    <t>が</t>
    <phoneticPr fontId="1"/>
  </si>
  <si>
    <t>丘</t>
    <rPh sb="0" eb="1">
      <t>オカ</t>
    </rPh>
    <phoneticPr fontId="1"/>
  </si>
  <si>
    <t>ジ</t>
    <phoneticPr fontId="1"/>
  </si>
  <si>
    <t>ｭ</t>
    <phoneticPr fontId="1"/>
  </si>
  <si>
    <t>ニ</t>
    <phoneticPr fontId="1"/>
  </si>
  <si>
    <t>オ</t>
    <phoneticPr fontId="1"/>
  </si>
  <si>
    <t>第3位　桔梗サッカー少年団</t>
    <rPh sb="0" eb="1">
      <t>ダイ</t>
    </rPh>
    <rPh sb="2" eb="3">
      <t>クライ</t>
    </rPh>
    <rPh sb="4" eb="6">
      <t>キキョウ</t>
    </rPh>
    <rPh sb="10" eb="13">
      <t>ショウネンダン</t>
    </rPh>
    <phoneticPr fontId="1"/>
  </si>
  <si>
    <t>第3位　昭和ＦＣ</t>
    <rPh sb="0" eb="1">
      <t>ダイ</t>
    </rPh>
    <rPh sb="2" eb="3">
      <t>クライ</t>
    </rPh>
    <rPh sb="4" eb="6">
      <t>ショウワ</t>
    </rPh>
    <phoneticPr fontId="1"/>
  </si>
  <si>
    <t>第1位　エストレーラフットボールクラブ</t>
    <rPh sb="0" eb="1">
      <t>ダイ</t>
    </rPh>
    <rPh sb="2" eb="3">
      <t>クライ</t>
    </rPh>
    <phoneticPr fontId="1"/>
  </si>
  <si>
    <r>
      <t>第2位　フロンティアトルナーレ</t>
    </r>
    <r>
      <rPr>
        <sz val="11"/>
        <rFont val="ＭＳ Ｐゴシック"/>
        <family val="3"/>
        <charset val="128"/>
      </rPr>
      <t>FC U-12</t>
    </r>
    <rPh sb="0" eb="1">
      <t>ダイ</t>
    </rPh>
    <rPh sb="2" eb="3">
      <t>クライ</t>
    </rPh>
    <phoneticPr fontId="1"/>
  </si>
  <si>
    <t>PK(4-5)</t>
    <phoneticPr fontId="1"/>
  </si>
  <si>
    <t>PK(4-1)</t>
    <phoneticPr fontId="1"/>
  </si>
  <si>
    <t>PK(5-6)</t>
    <phoneticPr fontId="1"/>
  </si>
  <si>
    <t>PPK</t>
    <phoneticPr fontId="1"/>
  </si>
  <si>
    <t>0×5</t>
    <phoneticPr fontId="1"/>
  </si>
  <si>
    <t>インターバル</t>
    <phoneticPr fontId="1"/>
  </si>
  <si>
    <t>チーム名</t>
    <rPh sb="3" eb="4">
      <t>メイ</t>
    </rPh>
    <phoneticPr fontId="1"/>
  </si>
  <si>
    <t>◇アップ時間（ゴール使用）</t>
    <rPh sb="4" eb="6">
      <t>ジカン</t>
    </rPh>
    <phoneticPr fontId="1"/>
  </si>
  <si>
    <t>13  :　45　～</t>
    <phoneticPr fontId="1"/>
  </si>
  <si>
    <t>14　:　50　～</t>
    <phoneticPr fontId="1"/>
  </si>
  <si>
    <t>15　:　55　～</t>
    <phoneticPr fontId="1"/>
  </si>
  <si>
    <t>14　:　10　～</t>
    <phoneticPr fontId="1"/>
  </si>
  <si>
    <t>15　:　15　～</t>
    <phoneticPr fontId="1"/>
  </si>
  <si>
    <t>16　:　20　～</t>
    <phoneticPr fontId="1"/>
  </si>
  <si>
    <t>【試合時間　7分・7分・2分・7分】</t>
    <rPh sb="1" eb="3">
      <t>シアイ</t>
    </rPh>
    <rPh sb="3" eb="5">
      <t>ジカン</t>
    </rPh>
    <rPh sb="7" eb="8">
      <t>フン</t>
    </rPh>
    <rPh sb="10" eb="11">
      <t>フン</t>
    </rPh>
    <rPh sb="13" eb="14">
      <t>フン</t>
    </rPh>
    <rPh sb="16" eb="17">
      <t>フン</t>
    </rPh>
    <phoneticPr fontId="1"/>
  </si>
  <si>
    <t>得点</t>
    <rPh sb="0" eb="2">
      <t>トクテン</t>
    </rPh>
    <phoneticPr fontId="1"/>
  </si>
  <si>
    <t>VS</t>
    <phoneticPr fontId="1"/>
  </si>
  <si>
    <t>【Aブロック】</t>
    <phoneticPr fontId="1"/>
  </si>
  <si>
    <t>（○勝点3）　（●勝点0）　（△勝点1）</t>
    <phoneticPr fontId="34"/>
  </si>
  <si>
    <t>チーム名</t>
    <phoneticPr fontId="34"/>
  </si>
  <si>
    <t>勝</t>
    <phoneticPr fontId="34"/>
  </si>
  <si>
    <t>負</t>
    <phoneticPr fontId="34"/>
  </si>
  <si>
    <t>分</t>
    <phoneticPr fontId="34"/>
  </si>
  <si>
    <t>勝点</t>
    <phoneticPr fontId="34"/>
  </si>
  <si>
    <t>得点</t>
    <phoneticPr fontId="34"/>
  </si>
  <si>
    <t>失点</t>
    <phoneticPr fontId="34"/>
  </si>
  <si>
    <t>得失点</t>
    <phoneticPr fontId="34"/>
  </si>
  <si>
    <t>順位</t>
    <phoneticPr fontId="34"/>
  </si>
  <si>
    <t>○</t>
    <phoneticPr fontId="34"/>
  </si>
  <si>
    <t>●</t>
    <phoneticPr fontId="34"/>
  </si>
  <si>
    <t>△</t>
    <phoneticPr fontId="34"/>
  </si>
  <si>
    <t>【Bブロック】</t>
    <phoneticPr fontId="1"/>
  </si>
  <si>
    <t>【Dブロック】</t>
    <phoneticPr fontId="1"/>
  </si>
  <si>
    <t>【Gブロック】</t>
    <phoneticPr fontId="1"/>
  </si>
  <si>
    <t>【Hブロック】</t>
    <phoneticPr fontId="1"/>
  </si>
  <si>
    <t>　</t>
    <phoneticPr fontId="1"/>
  </si>
  <si>
    <t>亀　田</t>
    <rPh sb="0" eb="1">
      <t>カメ</t>
    </rPh>
    <rPh sb="2" eb="3">
      <t>タ</t>
    </rPh>
    <phoneticPr fontId="1"/>
  </si>
  <si>
    <t>浜　分</t>
    <rPh sb="0" eb="1">
      <t>ハマ</t>
    </rPh>
    <rPh sb="2" eb="3">
      <t>ワ</t>
    </rPh>
    <phoneticPr fontId="1"/>
  </si>
  <si>
    <t>砂　原</t>
    <rPh sb="0" eb="1">
      <t>スナ</t>
    </rPh>
    <rPh sb="2" eb="3">
      <t>ハラ</t>
    </rPh>
    <phoneticPr fontId="1"/>
  </si>
  <si>
    <t>八　幡</t>
    <rPh sb="0" eb="1">
      <t>ハチ</t>
    </rPh>
    <rPh sb="2" eb="3">
      <t>ハタ</t>
    </rPh>
    <phoneticPr fontId="1"/>
  </si>
  <si>
    <t>日　吉</t>
    <rPh sb="0" eb="1">
      <t>ヒ</t>
    </rPh>
    <rPh sb="2" eb="3">
      <t>キチ</t>
    </rPh>
    <phoneticPr fontId="1"/>
  </si>
  <si>
    <t>乙　部</t>
    <rPh sb="0" eb="1">
      <t>オツ</t>
    </rPh>
    <rPh sb="2" eb="3">
      <t>ブ</t>
    </rPh>
    <phoneticPr fontId="1"/>
  </si>
  <si>
    <t>桔　梗</t>
    <rPh sb="0" eb="1">
      <t>ケツ</t>
    </rPh>
    <rPh sb="2" eb="3">
      <t>コウ</t>
    </rPh>
    <phoneticPr fontId="1"/>
  </si>
  <si>
    <t>松　前</t>
    <rPh sb="0" eb="1">
      <t>マツ</t>
    </rPh>
    <rPh sb="2" eb="3">
      <t>マエ</t>
    </rPh>
    <phoneticPr fontId="1"/>
  </si>
  <si>
    <t>9  :　45　～</t>
    <phoneticPr fontId="1"/>
  </si>
  <si>
    <t>10　:　30　～</t>
    <phoneticPr fontId="1"/>
  </si>
  <si>
    <t>ＶＳ</t>
    <phoneticPr fontId="1"/>
  </si>
  <si>
    <t>第37回　函館東ライオンズ杯　U-11　予選リーグ　試合表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29">
      <t>ヒョウ</t>
    </rPh>
    <phoneticPr fontId="1"/>
  </si>
  <si>
    <t>　9　:　45　～</t>
    <phoneticPr fontId="1"/>
  </si>
  <si>
    <t>ＶＳ</t>
    <phoneticPr fontId="1"/>
  </si>
  <si>
    <t>10　:　10　～</t>
    <phoneticPr fontId="1"/>
  </si>
  <si>
    <t>インターバル</t>
    <phoneticPr fontId="1"/>
  </si>
  <si>
    <t>10　:　50　～</t>
    <phoneticPr fontId="1"/>
  </si>
  <si>
    <t>11　:　15　～</t>
    <phoneticPr fontId="1"/>
  </si>
  <si>
    <t>11　:　55　～</t>
    <phoneticPr fontId="1"/>
  </si>
  <si>
    <t>12　:　20　～</t>
    <phoneticPr fontId="1"/>
  </si>
  <si>
    <t>No</t>
    <phoneticPr fontId="62"/>
  </si>
  <si>
    <t>Aブロック</t>
    <phoneticPr fontId="62"/>
  </si>
  <si>
    <t>Bブロック</t>
    <phoneticPr fontId="62"/>
  </si>
  <si>
    <t>Cブロック</t>
    <phoneticPr fontId="62"/>
  </si>
  <si>
    <t>Dブロック</t>
    <phoneticPr fontId="62"/>
  </si>
  <si>
    <t>サンスポーツクラブS</t>
    <phoneticPr fontId="62"/>
  </si>
  <si>
    <t>乙部サッカー少年団</t>
    <rPh sb="0" eb="2">
      <t>オトb</t>
    </rPh>
    <phoneticPr fontId="62"/>
  </si>
  <si>
    <t>せたなジュニアFC</t>
    <phoneticPr fontId="62"/>
  </si>
  <si>
    <t>ジュニオールJ2</t>
    <phoneticPr fontId="62"/>
  </si>
  <si>
    <t>浜分FC</t>
    <rPh sb="0" eb="2">
      <t>ハマワケ</t>
    </rPh>
    <phoneticPr fontId="62"/>
  </si>
  <si>
    <t>桔梗サッカー少年団</t>
    <rPh sb="0" eb="2">
      <t>キキョ</t>
    </rPh>
    <phoneticPr fontId="62"/>
  </si>
  <si>
    <t>知内サッカー少年団</t>
    <rPh sb="0" eb="2">
      <t>シリウt</t>
    </rPh>
    <phoneticPr fontId="62"/>
  </si>
  <si>
    <t>CORAZON FC</t>
    <phoneticPr fontId="62"/>
  </si>
  <si>
    <t>１３：００開場</t>
    <rPh sb="0" eb="1">
      <t>カ</t>
    </rPh>
    <phoneticPr fontId="62"/>
  </si>
  <si>
    <t>Eブロック</t>
    <phoneticPr fontId="62"/>
  </si>
  <si>
    <t>Fブロック</t>
    <phoneticPr fontId="62"/>
  </si>
  <si>
    <t>Gブロック</t>
    <phoneticPr fontId="62"/>
  </si>
  <si>
    <t>Hブロック</t>
    <phoneticPr fontId="62"/>
  </si>
  <si>
    <t>八幡サッカー少年団</t>
    <rPh sb="0" eb="2">
      <t>ハチマn</t>
    </rPh>
    <phoneticPr fontId="62"/>
  </si>
  <si>
    <t>松前サッカー少年団</t>
    <rPh sb="0" eb="2">
      <t>マツマエ</t>
    </rPh>
    <phoneticPr fontId="62"/>
  </si>
  <si>
    <t>砂原サッカー少年団</t>
    <rPh sb="0" eb="2">
      <t>サワラ</t>
    </rPh>
    <phoneticPr fontId="62"/>
  </si>
  <si>
    <t>函館サッカースクール</t>
    <rPh sb="0" eb="2">
      <t>ハコダt</t>
    </rPh>
    <phoneticPr fontId="62"/>
  </si>
  <si>
    <t>ジュニオールJ1</t>
    <phoneticPr fontId="62"/>
  </si>
  <si>
    <t>日吉ヶ丘サッカー少年団</t>
    <rPh sb="0" eb="2">
      <t>ヒヨs</t>
    </rPh>
    <phoneticPr fontId="62"/>
  </si>
  <si>
    <t>函館亀田サッカー少年団</t>
    <rPh sb="0" eb="2">
      <t>ハコダt</t>
    </rPh>
    <phoneticPr fontId="62"/>
  </si>
  <si>
    <t>９：００開場</t>
    <rPh sb="0" eb="1">
      <t>カ</t>
    </rPh>
    <phoneticPr fontId="62"/>
  </si>
  <si>
    <t>A⑤</t>
    <phoneticPr fontId="62"/>
  </si>
  <si>
    <t>A⑥</t>
    <phoneticPr fontId="62"/>
  </si>
  <si>
    <t>B⑤</t>
    <phoneticPr fontId="62"/>
  </si>
  <si>
    <t>B⑥</t>
    <phoneticPr fontId="62"/>
  </si>
  <si>
    <t>A①</t>
    <phoneticPr fontId="62"/>
  </si>
  <si>
    <t>A②</t>
    <phoneticPr fontId="62"/>
  </si>
  <si>
    <t>A③</t>
    <phoneticPr fontId="62"/>
  </si>
  <si>
    <t>A④</t>
    <phoneticPr fontId="62"/>
  </si>
  <si>
    <t>B①</t>
    <phoneticPr fontId="62"/>
  </si>
  <si>
    <t>B②</t>
    <phoneticPr fontId="62"/>
  </si>
  <si>
    <t>B③</t>
    <phoneticPr fontId="62"/>
  </si>
  <si>
    <t>B④</t>
    <phoneticPr fontId="62"/>
  </si>
  <si>
    <t>A1</t>
    <phoneticPr fontId="62"/>
  </si>
  <si>
    <t>H2</t>
    <phoneticPr fontId="62"/>
  </si>
  <si>
    <t>B1</t>
    <phoneticPr fontId="62"/>
  </si>
  <si>
    <t>G2</t>
    <phoneticPr fontId="62"/>
  </si>
  <si>
    <t>C1</t>
    <phoneticPr fontId="62"/>
  </si>
  <si>
    <t>F2</t>
    <phoneticPr fontId="62"/>
  </si>
  <si>
    <t>D1</t>
    <phoneticPr fontId="62"/>
  </si>
  <si>
    <t>E2</t>
    <phoneticPr fontId="62"/>
  </si>
  <si>
    <t>E1</t>
    <phoneticPr fontId="62"/>
  </si>
  <si>
    <t>D2</t>
    <phoneticPr fontId="62"/>
  </si>
  <si>
    <t>F1</t>
    <phoneticPr fontId="62"/>
  </si>
  <si>
    <t>C2</t>
    <phoneticPr fontId="62"/>
  </si>
  <si>
    <t>G1</t>
    <phoneticPr fontId="62"/>
  </si>
  <si>
    <t>B2</t>
    <phoneticPr fontId="62"/>
  </si>
  <si>
    <t>H1</t>
    <phoneticPr fontId="62"/>
  </si>
  <si>
    <t>A2</t>
    <phoneticPr fontId="62"/>
  </si>
  <si>
    <t>七　飯</t>
    <rPh sb="0" eb="1">
      <t>シチ</t>
    </rPh>
    <rPh sb="2" eb="3">
      <t>メシ</t>
    </rPh>
    <phoneticPr fontId="1"/>
  </si>
  <si>
    <t>せたな</t>
    <phoneticPr fontId="1"/>
  </si>
  <si>
    <t>日　吉・七　飯</t>
    <rPh sb="0" eb="1">
      <t>ヒ</t>
    </rPh>
    <rPh sb="2" eb="3">
      <t>キチ</t>
    </rPh>
    <rPh sb="4" eb="5">
      <t>シチ</t>
    </rPh>
    <rPh sb="6" eb="7">
      <t>メシ</t>
    </rPh>
    <phoneticPr fontId="1"/>
  </si>
  <si>
    <t>スクール・フロンティア</t>
    <phoneticPr fontId="1"/>
  </si>
  <si>
    <t>八　幡・サンスポS</t>
    <rPh sb="0" eb="1">
      <t>ハチ</t>
    </rPh>
    <rPh sb="2" eb="3">
      <t>ハタ</t>
    </rPh>
    <phoneticPr fontId="1"/>
  </si>
  <si>
    <t>７分・７分・2分・７分</t>
    <rPh sb="1" eb="2">
      <t>フン</t>
    </rPh>
    <rPh sb="4" eb="5">
      <t>フン</t>
    </rPh>
    <rPh sb="7" eb="8">
      <t>フン</t>
    </rPh>
    <rPh sb="10" eb="11">
      <t>フン</t>
    </rPh>
    <phoneticPr fontId="1"/>
  </si>
  <si>
    <t>A①勝者</t>
    <rPh sb="2" eb="4">
      <t>ショウシャ</t>
    </rPh>
    <phoneticPr fontId="1"/>
  </si>
  <si>
    <t>A②勝者</t>
    <rPh sb="2" eb="4">
      <t>ショウシャ</t>
    </rPh>
    <phoneticPr fontId="1"/>
  </si>
  <si>
    <t>B①勝者</t>
    <rPh sb="2" eb="4">
      <t>ショウシャ</t>
    </rPh>
    <phoneticPr fontId="1"/>
  </si>
  <si>
    <t>B②勝者</t>
    <rPh sb="2" eb="4">
      <t>ショウシャ</t>
    </rPh>
    <phoneticPr fontId="1"/>
  </si>
  <si>
    <t>A③勝者</t>
    <rPh sb="2" eb="4">
      <t>ショウシャ</t>
    </rPh>
    <phoneticPr fontId="1"/>
  </si>
  <si>
    <t>A④勝者</t>
    <rPh sb="2" eb="4">
      <t>ショウシャ</t>
    </rPh>
    <phoneticPr fontId="1"/>
  </si>
  <si>
    <t>B③勝者</t>
    <rPh sb="2" eb="4">
      <t>ショウシャ</t>
    </rPh>
    <phoneticPr fontId="1"/>
  </si>
  <si>
    <t>B④勝者</t>
    <rPh sb="2" eb="4">
      <t>ショウシャ</t>
    </rPh>
    <phoneticPr fontId="1"/>
  </si>
  <si>
    <t>【七重小学校体育館】</t>
    <rPh sb="1" eb="3">
      <t>ナナエ</t>
    </rPh>
    <rPh sb="3" eb="6">
      <t>ショウガッコウ</t>
    </rPh>
    <rPh sb="6" eb="9">
      <t>タイイクカン</t>
    </rPh>
    <phoneticPr fontId="1"/>
  </si>
  <si>
    <t>準決勝-①</t>
    <rPh sb="0" eb="3">
      <t>ジュンケッショウ</t>
    </rPh>
    <phoneticPr fontId="1"/>
  </si>
  <si>
    <t>準決勝-②</t>
    <rPh sb="0" eb="3">
      <t>ジュンケッショウ</t>
    </rPh>
    <phoneticPr fontId="1"/>
  </si>
  <si>
    <t>準決勝</t>
    <rPh sb="0" eb="3">
      <t>ジュンケッショウ</t>
    </rPh>
    <phoneticPr fontId="1"/>
  </si>
  <si>
    <t>①勝者</t>
    <rPh sb="1" eb="3">
      <t>ショウシャ</t>
    </rPh>
    <phoneticPr fontId="1"/>
  </si>
  <si>
    <t>②勝者</t>
    <rPh sb="1" eb="3">
      <t>ショウシャ</t>
    </rPh>
    <phoneticPr fontId="1"/>
  </si>
  <si>
    <t>【予選結果により会場決定】</t>
    <rPh sb="1" eb="3">
      <t>ヨセン</t>
    </rPh>
    <rPh sb="3" eb="5">
      <t>ケッカ</t>
    </rPh>
    <rPh sb="8" eb="10">
      <t>カイジョウ</t>
    </rPh>
    <rPh sb="10" eb="12">
      <t>ケッテイ</t>
    </rPh>
    <phoneticPr fontId="1"/>
  </si>
  <si>
    <t>【七飯町立七重小学校体育館】</t>
    <rPh sb="1" eb="4">
      <t>ナナエチョウ</t>
    </rPh>
    <rPh sb="4" eb="5">
      <t>リツ</t>
    </rPh>
    <rPh sb="5" eb="7">
      <t>ナナエ</t>
    </rPh>
    <rPh sb="7" eb="10">
      <t>ショウガッコウ</t>
    </rPh>
    <rPh sb="10" eb="13">
      <t>タイイクカン</t>
    </rPh>
    <phoneticPr fontId="1"/>
  </si>
  <si>
    <t>八　雲</t>
    <rPh sb="0" eb="1">
      <t>ハチ</t>
    </rPh>
    <rPh sb="2" eb="3">
      <t>クモ</t>
    </rPh>
    <phoneticPr fontId="1"/>
  </si>
  <si>
    <t>スクール</t>
  </si>
  <si>
    <t>A⑤勝者</t>
    <rPh sb="2" eb="4">
      <t>ショウシャ</t>
    </rPh>
    <phoneticPr fontId="1"/>
  </si>
  <si>
    <t>A⑥勝者</t>
    <rPh sb="2" eb="4">
      <t>ショウシャ</t>
    </rPh>
    <phoneticPr fontId="1"/>
  </si>
  <si>
    <t>B⑤勝者</t>
    <rPh sb="2" eb="4">
      <t>ショウシャ</t>
    </rPh>
    <phoneticPr fontId="1"/>
  </si>
  <si>
    <t>B⑥勝者</t>
    <rPh sb="2" eb="4">
      <t>ショウシャ</t>
    </rPh>
    <phoneticPr fontId="1"/>
  </si>
  <si>
    <t>第38回　函館東ライオンズ杯　Ｕ－11　フットサル大会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5" eb="27">
      <t>タイカイ</t>
    </rPh>
    <phoneticPr fontId="1"/>
  </si>
  <si>
    <t>◇　令和元年12月1日（日）決勝トーナメント　◇</t>
    <rPh sb="2" eb="3">
      <t>レイ</t>
    </rPh>
    <rPh sb="3" eb="4">
      <t>ワ</t>
    </rPh>
    <rPh sb="4" eb="6">
      <t>ガンネン</t>
    </rPh>
    <rPh sb="6" eb="7">
      <t>ヘイネン</t>
    </rPh>
    <rPh sb="8" eb="9">
      <t>ガツ</t>
    </rPh>
    <rPh sb="10" eb="11">
      <t>ヒ</t>
    </rPh>
    <rPh sb="12" eb="13">
      <t>ニチ</t>
    </rPh>
    <rPh sb="14" eb="16">
      <t>ケッショウ</t>
    </rPh>
    <phoneticPr fontId="1"/>
  </si>
  <si>
    <t>【七飯町立七重小学校】</t>
    <phoneticPr fontId="1"/>
  </si>
  <si>
    <t>B-1</t>
    <phoneticPr fontId="1"/>
  </si>
  <si>
    <t>G-2</t>
    <phoneticPr fontId="1"/>
  </si>
  <si>
    <t>E-2</t>
    <phoneticPr fontId="1"/>
  </si>
  <si>
    <t>E-1</t>
    <phoneticPr fontId="1"/>
  </si>
  <si>
    <t>B-2</t>
    <phoneticPr fontId="1"/>
  </si>
  <si>
    <t>9:15～</t>
    <phoneticPr fontId="1"/>
  </si>
  <si>
    <t>9:25～</t>
    <phoneticPr fontId="1"/>
  </si>
  <si>
    <t>：</t>
    <phoneticPr fontId="1"/>
  </si>
  <si>
    <t>A-①</t>
    <phoneticPr fontId="1"/>
  </si>
  <si>
    <t>A-④</t>
    <phoneticPr fontId="1"/>
  </si>
  <si>
    <t>B-①</t>
    <phoneticPr fontId="1"/>
  </si>
  <si>
    <t>A-②</t>
    <phoneticPr fontId="1"/>
  </si>
  <si>
    <t>ＶＳ</t>
    <phoneticPr fontId="1"/>
  </si>
  <si>
    <t>A-③</t>
    <phoneticPr fontId="1"/>
  </si>
  <si>
    <t>B-④</t>
    <phoneticPr fontId="1"/>
  </si>
  <si>
    <t>B-③</t>
    <phoneticPr fontId="1"/>
  </si>
  <si>
    <t>Ｂ-①</t>
    <phoneticPr fontId="1"/>
  </si>
  <si>
    <t>準決勝</t>
    <rPh sb="0" eb="1">
      <t>ジュン</t>
    </rPh>
    <rPh sb="1" eb="3">
      <t>ケッショウ</t>
    </rPh>
    <phoneticPr fontId="1"/>
  </si>
  <si>
    <t>Ｂ-②</t>
    <phoneticPr fontId="1"/>
  </si>
  <si>
    <t>Ｂ-③</t>
    <phoneticPr fontId="1"/>
  </si>
  <si>
    <t>Ｂ-④</t>
    <phoneticPr fontId="1"/>
  </si>
  <si>
    <t>Ｂ-⑤</t>
    <phoneticPr fontId="1"/>
  </si>
  <si>
    <t>Ｂ-⑥</t>
    <phoneticPr fontId="1"/>
  </si>
  <si>
    <t>■令和元年１２月１日（日）決勝トーナメント</t>
    <rPh sb="1" eb="2">
      <t>レイ</t>
    </rPh>
    <rPh sb="2" eb="3">
      <t>ワ</t>
    </rPh>
    <rPh sb="3" eb="5">
      <t>ガンネン</t>
    </rPh>
    <rPh sb="5" eb="6">
      <t>ヘイネン</t>
    </rPh>
    <rPh sb="7" eb="8">
      <t>ガツ</t>
    </rPh>
    <rPh sb="9" eb="10">
      <t>ニチ</t>
    </rPh>
    <rPh sb="11" eb="12">
      <t>ニチ</t>
    </rPh>
    <rPh sb="13" eb="15">
      <t>ケッショウ</t>
    </rPh>
    <phoneticPr fontId="62"/>
  </si>
  <si>
    <t>第３８回東ライオンズ杯フットサル大会</t>
    <rPh sb="0" eb="1">
      <t>ダイカイゼンニッポンショウネンタイカイハコダテヨセン</t>
    </rPh>
    <phoneticPr fontId="62"/>
  </si>
  <si>
    <t>■令和元年１１月３０日（土）予選リーグ</t>
    <rPh sb="1" eb="2">
      <t>レイ</t>
    </rPh>
    <rPh sb="2" eb="3">
      <t>ワ</t>
    </rPh>
    <rPh sb="3" eb="5">
      <t>ガンネン</t>
    </rPh>
    <rPh sb="5" eb="6">
      <t>ヘイネン</t>
    </rPh>
    <phoneticPr fontId="62"/>
  </si>
  <si>
    <t>プレイフルホワイト</t>
    <phoneticPr fontId="62"/>
  </si>
  <si>
    <t>プレイフルイエロー</t>
    <phoneticPr fontId="62"/>
  </si>
  <si>
    <t>サンスポーツクラブN</t>
  </si>
  <si>
    <t>函館西部ＦＣ</t>
    <rPh sb="0" eb="2">
      <t>ハコダテ</t>
    </rPh>
    <rPh sb="2" eb="4">
      <t>セイブ</t>
    </rPh>
    <phoneticPr fontId="1"/>
  </si>
  <si>
    <t>グランツ東山ＦＣ</t>
    <rPh sb="4" eb="6">
      <t>ヒガシヤマ</t>
    </rPh>
    <phoneticPr fontId="1"/>
  </si>
  <si>
    <t>神山小学校体育館</t>
    <rPh sb="0" eb="2">
      <t>カミヤマ</t>
    </rPh>
    <rPh sb="2" eb="5">
      <t>ショウガッコウ</t>
    </rPh>
    <rPh sb="5" eb="8">
      <t>タイイクカン</t>
    </rPh>
    <phoneticPr fontId="62"/>
  </si>
  <si>
    <t>浜分小学校</t>
    <rPh sb="0" eb="1">
      <t>ハマ</t>
    </rPh>
    <rPh sb="1" eb="2">
      <t>ワ</t>
    </rPh>
    <rPh sb="2" eb="5">
      <t>７</t>
    </rPh>
    <phoneticPr fontId="62"/>
  </si>
  <si>
    <t>上ノ国スポーツセンター</t>
    <rPh sb="0" eb="1">
      <t>カミ</t>
    </rPh>
    <rPh sb="2" eb="3">
      <t>クニ</t>
    </rPh>
    <phoneticPr fontId="62"/>
  </si>
  <si>
    <t>七重小学校体育館</t>
    <rPh sb="0" eb="2">
      <t>ナナエ</t>
    </rPh>
    <rPh sb="5" eb="8">
      <t>タイイクカン</t>
    </rPh>
    <phoneticPr fontId="62"/>
  </si>
  <si>
    <t>せたな町民体育館</t>
    <rPh sb="3" eb="4">
      <t>チョウ</t>
    </rPh>
    <rPh sb="4" eb="5">
      <t>ミン</t>
    </rPh>
    <rPh sb="5" eb="8">
      <t>タイイクカン</t>
    </rPh>
    <phoneticPr fontId="62"/>
  </si>
  <si>
    <t>９：００開場</t>
    <phoneticPr fontId="62"/>
  </si>
  <si>
    <t>１１：００開場</t>
    <phoneticPr fontId="62"/>
  </si>
  <si>
    <t>（）</t>
    <phoneticPr fontId="1"/>
  </si>
  <si>
    <t>第38回　函館東ライオンズ杯　U-11　予選リーグ　試合表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29">
      <t>ヒョウ</t>
    </rPh>
    <phoneticPr fontId="1"/>
  </si>
  <si>
    <t>第8試合</t>
    <rPh sb="0" eb="1">
      <t>ダイ</t>
    </rPh>
    <rPh sb="2" eb="4">
      <t>シアイ</t>
    </rPh>
    <phoneticPr fontId="1"/>
  </si>
  <si>
    <t>第9試合</t>
    <rPh sb="0" eb="1">
      <t>ダイ</t>
    </rPh>
    <rPh sb="2" eb="4">
      <t>シアイ</t>
    </rPh>
    <phoneticPr fontId="1"/>
  </si>
  <si>
    <t>9:40～(10分間）</t>
    <rPh sb="8" eb="9">
      <t>フン</t>
    </rPh>
    <rPh sb="9" eb="10">
      <t>カン</t>
    </rPh>
    <phoneticPr fontId="1"/>
  </si>
  <si>
    <t>9:50～(10分間）</t>
    <rPh sb="8" eb="10">
      <t>フンカン</t>
    </rPh>
    <phoneticPr fontId="1"/>
  </si>
  <si>
    <t>10  :　05　～</t>
    <phoneticPr fontId="1"/>
  </si>
  <si>
    <t>10　:　30　～</t>
    <phoneticPr fontId="1"/>
  </si>
  <si>
    <t>10　:　55　～</t>
    <phoneticPr fontId="1"/>
  </si>
  <si>
    <t>11　:　20　～</t>
    <phoneticPr fontId="1"/>
  </si>
  <si>
    <t>11　:　45　～</t>
    <phoneticPr fontId="1"/>
  </si>
  <si>
    <t>12　:　10　～</t>
    <phoneticPr fontId="1"/>
  </si>
  <si>
    <t>12　:　35　～</t>
    <phoneticPr fontId="1"/>
  </si>
  <si>
    <t>13　:　00　～</t>
    <phoneticPr fontId="1"/>
  </si>
  <si>
    <t>13　:　25　～</t>
    <phoneticPr fontId="1"/>
  </si>
  <si>
    <t>第7試合の2チーム</t>
    <rPh sb="0" eb="1">
      <t>ダイ</t>
    </rPh>
    <rPh sb="2" eb="4">
      <t>シアイ</t>
    </rPh>
    <phoneticPr fontId="1"/>
  </si>
  <si>
    <t>第8試合の2チーム</t>
    <rPh sb="0" eb="1">
      <t>ダイ</t>
    </rPh>
    <rPh sb="2" eb="4">
      <t>シアイ</t>
    </rPh>
    <phoneticPr fontId="1"/>
  </si>
  <si>
    <t>　予選　Ｃブロック（上ノ国スポーツセンター）　開場　9:00</t>
    <rPh sb="1" eb="3">
      <t>ヨセン</t>
    </rPh>
    <rPh sb="10" eb="11">
      <t>カミ</t>
    </rPh>
    <rPh sb="12" eb="13">
      <t>クニ</t>
    </rPh>
    <rPh sb="23" eb="25">
      <t>カイジョウ</t>
    </rPh>
    <phoneticPr fontId="1"/>
  </si>
  <si>
    <t>　予選　Ｇブロック（上ノ国スポーツセンター）　開場　9:00</t>
    <rPh sb="1" eb="3">
      <t>ヨセン</t>
    </rPh>
    <rPh sb="10" eb="11">
      <t>カミ</t>
    </rPh>
    <rPh sb="12" eb="13">
      <t>クニ</t>
    </rPh>
    <rPh sb="23" eb="25">
      <t>カイジョウ</t>
    </rPh>
    <phoneticPr fontId="1"/>
  </si>
  <si>
    <t>　予選　Hブロック（浜分小学校体育館）　開場　13:00</t>
    <rPh sb="1" eb="3">
      <t>ヨセン</t>
    </rPh>
    <rPh sb="10" eb="11">
      <t>ハマ</t>
    </rPh>
    <rPh sb="11" eb="12">
      <t>ワ</t>
    </rPh>
    <rPh sb="12" eb="15">
      <t>ショウガッコウ</t>
    </rPh>
    <rPh sb="15" eb="18">
      <t>タイイクカン</t>
    </rPh>
    <rPh sb="20" eb="22">
      <t>カイジョウ</t>
    </rPh>
    <phoneticPr fontId="1"/>
  </si>
  <si>
    <t>　予選　Ｂブロック（浜分小学校育館）　開場　13:00</t>
    <rPh sb="1" eb="3">
      <t>ヨセン</t>
    </rPh>
    <rPh sb="10" eb="11">
      <t>ハマ</t>
    </rPh>
    <rPh sb="11" eb="12">
      <t>ワ</t>
    </rPh>
    <rPh sb="12" eb="15">
      <t>ショウガッコウ</t>
    </rPh>
    <rPh sb="15" eb="16">
      <t>イク</t>
    </rPh>
    <rPh sb="16" eb="17">
      <t>カン</t>
    </rPh>
    <rPh sb="19" eb="21">
      <t>カイジョウ</t>
    </rPh>
    <phoneticPr fontId="1"/>
  </si>
  <si>
    <t>13:40～(10分間）</t>
    <rPh sb="9" eb="11">
      <t>フンカン</t>
    </rPh>
    <phoneticPr fontId="1"/>
  </si>
  <si>
    <t>13  :　55　～</t>
    <phoneticPr fontId="1"/>
  </si>
  <si>
    <t>14　:　20　～</t>
    <phoneticPr fontId="1"/>
  </si>
  <si>
    <t>14　:　45　～</t>
    <phoneticPr fontId="1"/>
  </si>
  <si>
    <t>16　:　00　～</t>
    <phoneticPr fontId="1"/>
  </si>
  <si>
    <t>第5試合の5チーム</t>
    <rPh sb="0" eb="1">
      <t>ダイ</t>
    </rPh>
    <rPh sb="2" eb="4">
      <t>シアイ</t>
    </rPh>
    <phoneticPr fontId="1"/>
  </si>
  <si>
    <t>　予選　Ｆブロック（七飯町立七重小学校体育館）　開場　9:00</t>
    <rPh sb="1" eb="3">
      <t>ヨセン</t>
    </rPh>
    <rPh sb="19" eb="22">
      <t>タイイクカン</t>
    </rPh>
    <rPh sb="24" eb="26">
      <t>カイジョウ</t>
    </rPh>
    <phoneticPr fontId="1"/>
  </si>
  <si>
    <t>　予選　Ｄブロック（七飯町立七重小学校体育館）　開場　13:00</t>
    <rPh sb="1" eb="3">
      <t>ヨセン</t>
    </rPh>
    <rPh sb="19" eb="22">
      <t>タイイクカン</t>
    </rPh>
    <rPh sb="24" eb="26">
      <t>カイジョウ</t>
    </rPh>
    <phoneticPr fontId="1"/>
  </si>
  <si>
    <t>　予選　Ａブロック（函館市立神山小学校体育館）　開場　9:00</t>
    <rPh sb="1" eb="3">
      <t>ヨセン</t>
    </rPh>
    <rPh sb="10" eb="12">
      <t>ハコダテ</t>
    </rPh>
    <rPh sb="12" eb="14">
      <t>シリツ</t>
    </rPh>
    <rPh sb="14" eb="16">
      <t>カミヤマ</t>
    </rPh>
    <rPh sb="19" eb="22">
      <t>タイイクカン</t>
    </rPh>
    <rPh sb="24" eb="26">
      <t>カイジョウ</t>
    </rPh>
    <phoneticPr fontId="1"/>
  </si>
  <si>
    <t>　予選　Ｅブロック（せたな町民体育館）　開場　11:00</t>
    <rPh sb="1" eb="3">
      <t>ヨセン</t>
    </rPh>
    <rPh sb="13" eb="14">
      <t>チョウ</t>
    </rPh>
    <rPh sb="14" eb="15">
      <t>ミン</t>
    </rPh>
    <rPh sb="15" eb="17">
      <t>タイイク</t>
    </rPh>
    <rPh sb="17" eb="18">
      <t>カン</t>
    </rPh>
    <rPh sb="20" eb="22">
      <t>カイジョウ</t>
    </rPh>
    <phoneticPr fontId="1"/>
  </si>
  <si>
    <t>久根別サッカースポーツ少年団</t>
    <rPh sb="0" eb="3">
      <t>クネベツ</t>
    </rPh>
    <rPh sb="11" eb="14">
      <t>ショウネンダン</t>
    </rPh>
    <phoneticPr fontId="1"/>
  </si>
  <si>
    <t>函館港ＦＣ</t>
    <rPh sb="0" eb="2">
      <t>ハコダt</t>
    </rPh>
    <phoneticPr fontId="62"/>
  </si>
  <si>
    <t>七飯フェアネスサッカー少年団</t>
    <rPh sb="0" eb="2">
      <t>７</t>
    </rPh>
    <rPh sb="11" eb="14">
      <t>ショウネンダン</t>
    </rPh>
    <phoneticPr fontId="62"/>
  </si>
  <si>
    <t>SSS八雲Ｕ-12</t>
    <rPh sb="0" eb="1">
      <t>ヤk</t>
    </rPh>
    <phoneticPr fontId="62"/>
  </si>
  <si>
    <t>フロンティアトルナーレＵ-12</t>
    <phoneticPr fontId="62"/>
  </si>
  <si>
    <t>北斗 FCノース</t>
    <rPh sb="0" eb="2">
      <t>ホクt</t>
    </rPh>
    <phoneticPr fontId="62"/>
  </si>
  <si>
    <t>アストーレ鍛神ＦＣ</t>
    <rPh sb="0" eb="2">
      <t>アs</t>
    </rPh>
    <phoneticPr fontId="62"/>
  </si>
  <si>
    <t>アスルクラロ函館Ｕ-12</t>
    <rPh sb="0" eb="2">
      <t>ハコダt</t>
    </rPh>
    <phoneticPr fontId="62"/>
  </si>
  <si>
    <t>11  :　45　～</t>
    <phoneticPr fontId="1"/>
  </si>
  <si>
    <t>12　:　10　～</t>
    <phoneticPr fontId="1"/>
  </si>
  <si>
    <t>12　:　50　～</t>
    <phoneticPr fontId="1"/>
  </si>
  <si>
    <t>13　:　15　～</t>
    <phoneticPr fontId="1"/>
  </si>
  <si>
    <t>13　:　55　～</t>
    <phoneticPr fontId="1"/>
  </si>
  <si>
    <t>14　:　20　～</t>
    <phoneticPr fontId="1"/>
  </si>
  <si>
    <t>【】</t>
    <phoneticPr fontId="1"/>
  </si>
  <si>
    <t>【】</t>
    <phoneticPr fontId="1"/>
  </si>
  <si>
    <t>ノース</t>
    <phoneticPr fontId="1"/>
  </si>
  <si>
    <t>　</t>
    <phoneticPr fontId="1"/>
  </si>
  <si>
    <t>サンスポＮ</t>
  </si>
  <si>
    <t>サンスポＮ</t>
    <phoneticPr fontId="1"/>
  </si>
  <si>
    <t>知　内</t>
    <rPh sb="0" eb="1">
      <t>チ</t>
    </rPh>
    <rPh sb="2" eb="3">
      <t>ナイ</t>
    </rPh>
    <phoneticPr fontId="1"/>
  </si>
  <si>
    <t>西　部</t>
    <rPh sb="0" eb="1">
      <t>ニシ</t>
    </rPh>
    <rPh sb="2" eb="3">
      <t>ブ</t>
    </rPh>
    <phoneticPr fontId="1"/>
  </si>
  <si>
    <t>サンスポＳ</t>
    <phoneticPr fontId="1"/>
  </si>
  <si>
    <t>グランツ</t>
  </si>
  <si>
    <t>グランツ</t>
    <phoneticPr fontId="1"/>
  </si>
  <si>
    <t>プレイエロー</t>
  </si>
  <si>
    <t>プレイエロー</t>
    <phoneticPr fontId="1"/>
  </si>
  <si>
    <t>アスル</t>
    <phoneticPr fontId="1"/>
  </si>
  <si>
    <t>フロンティア</t>
    <phoneticPr fontId="1"/>
  </si>
  <si>
    <t>ジュニＪ１</t>
    <phoneticPr fontId="1"/>
  </si>
  <si>
    <t>プレホワイト</t>
    <phoneticPr fontId="1"/>
  </si>
  <si>
    <t>ジュニＪ2</t>
  </si>
  <si>
    <t>ジュニＪ2</t>
    <phoneticPr fontId="1"/>
  </si>
  <si>
    <t>せたな</t>
  </si>
  <si>
    <t>第３８回函館東ライオンズ杯　U-１１フットサル大会　予選結果</t>
    <rPh sb="0" eb="1">
      <t>ダイ</t>
    </rPh>
    <rPh sb="3" eb="4">
      <t>カイ</t>
    </rPh>
    <rPh sb="4" eb="6">
      <t>ハコダテ</t>
    </rPh>
    <rPh sb="6" eb="7">
      <t>ヒガシ</t>
    </rPh>
    <rPh sb="12" eb="13">
      <t>ハイ</t>
    </rPh>
    <rPh sb="23" eb="25">
      <t>タイカイ</t>
    </rPh>
    <rPh sb="26" eb="28">
      <t>ヨセン</t>
    </rPh>
    <rPh sb="28" eb="30">
      <t>ケッカ</t>
    </rPh>
    <phoneticPr fontId="1"/>
  </si>
  <si>
    <t>【Eブロック】</t>
    <phoneticPr fontId="1"/>
  </si>
  <si>
    <t>（○勝点3）　（●勝点0）　（△勝点1）</t>
    <phoneticPr fontId="34"/>
  </si>
  <si>
    <t>チーム名</t>
    <phoneticPr fontId="34"/>
  </si>
  <si>
    <t>勝</t>
    <phoneticPr fontId="34"/>
  </si>
  <si>
    <t>負</t>
    <phoneticPr fontId="34"/>
  </si>
  <si>
    <t>分</t>
    <phoneticPr fontId="34"/>
  </si>
  <si>
    <t>勝点</t>
    <phoneticPr fontId="34"/>
  </si>
  <si>
    <t>得点</t>
    <phoneticPr fontId="34"/>
  </si>
  <si>
    <t>失点</t>
    <phoneticPr fontId="34"/>
  </si>
  <si>
    <t>得失点</t>
    <phoneticPr fontId="34"/>
  </si>
  <si>
    <t>順位</t>
    <phoneticPr fontId="34"/>
  </si>
  <si>
    <t>△</t>
    <phoneticPr fontId="34"/>
  </si>
  <si>
    <t>【Fブロック】</t>
    <phoneticPr fontId="1"/>
  </si>
  <si>
    <t>チーム名</t>
    <phoneticPr fontId="34"/>
  </si>
  <si>
    <t>勝</t>
    <phoneticPr fontId="34"/>
  </si>
  <si>
    <t>失点</t>
    <phoneticPr fontId="34"/>
  </si>
  <si>
    <t>失点</t>
    <phoneticPr fontId="34"/>
  </si>
  <si>
    <t>得点</t>
    <phoneticPr fontId="34"/>
  </si>
  <si>
    <t>　</t>
    <phoneticPr fontId="1"/>
  </si>
  <si>
    <t>【Cブロック】</t>
    <phoneticPr fontId="1"/>
  </si>
  <si>
    <t>チーム名</t>
    <phoneticPr fontId="34"/>
  </si>
  <si>
    <t>勝点</t>
    <phoneticPr fontId="34"/>
  </si>
  <si>
    <t>ジュニＪ１</t>
  </si>
  <si>
    <t>アストーレ</t>
  </si>
  <si>
    <t>プレホワイト</t>
  </si>
  <si>
    <t>サンスポＳ</t>
  </si>
  <si>
    <t>ＣＯＲＡＺＯＮ</t>
  </si>
  <si>
    <t>ノース</t>
  </si>
  <si>
    <t>アスル</t>
  </si>
  <si>
    <t>フロンティア</t>
  </si>
  <si>
    <t>11:20～(10分間）</t>
    <rPh sb="9" eb="10">
      <t>フン</t>
    </rPh>
    <rPh sb="10" eb="11">
      <t>カン</t>
    </rPh>
    <phoneticPr fontId="1"/>
  </si>
  <si>
    <t>11:30～(10分間）</t>
    <rPh sb="9" eb="11">
      <t>フンカン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</si>
</sst>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HG平成角ｺﾞｼｯｸ体W5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11111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0"/>
      <name val="HGS創英ﾌﾟﾚｾﾞﾝｽEB"/>
      <family val="1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8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color theme="0"/>
      <name val="HGP創英角ｺﾞｼｯｸUB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HGP創英角ｺﾞｼｯｸUB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HGS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8"/>
      </bottom>
      <diagonal/>
    </border>
    <border>
      <left style="medium">
        <color indexed="10"/>
      </left>
      <right/>
      <top style="double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dashed">
        <color auto="1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double">
        <color indexed="64"/>
      </right>
      <top style="thin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indexed="64"/>
      </top>
      <bottom style="medium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/>
      <right style="thin">
        <color indexed="64"/>
      </right>
      <top style="thin">
        <color auto="1"/>
      </top>
      <bottom style="medium">
        <color auto="1"/>
      </bottom>
      <diagonal style="thin">
        <color indexed="64"/>
      </diagonal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theme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theme="1"/>
      </left>
      <right/>
      <top style="dashed">
        <color auto="1"/>
      </top>
      <bottom style="thin">
        <color theme="1"/>
      </bottom>
      <diagonal/>
    </border>
    <border>
      <left/>
      <right/>
      <top style="dashed">
        <color auto="1"/>
      </top>
      <bottom style="thin">
        <color theme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indexed="64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172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0" fillId="0" borderId="16" xfId="0" applyBorder="1"/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2" fillId="0" borderId="1" xfId="0" applyFont="1" applyBorder="1"/>
    <xf numFmtId="0" fontId="14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26" xfId="0" applyFont="1" applyBorder="1"/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/>
    <xf numFmtId="0" fontId="9" fillId="0" borderId="26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2" fillId="2" borderId="27" xfId="0" applyFont="1" applyFill="1" applyBorder="1"/>
    <xf numFmtId="0" fontId="9" fillId="0" borderId="3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9" fillId="0" borderId="2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5" xfId="0" applyBorder="1" applyAlignment="1"/>
    <xf numFmtId="0" fontId="12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0" fontId="13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0" applyFont="1"/>
    <xf numFmtId="0" fontId="12" fillId="0" borderId="3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20" fontId="14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46" xfId="0" applyBorder="1" applyAlignment="1"/>
    <xf numFmtId="0" fontId="0" fillId="0" borderId="46" xfId="0" applyBorder="1"/>
    <xf numFmtId="0" fontId="0" fillId="0" borderId="43" xfId="0" applyBorder="1" applyAlignment="1"/>
    <xf numFmtId="0" fontId="0" fillId="0" borderId="47" xfId="0" applyBorder="1"/>
    <xf numFmtId="0" fontId="0" fillId="0" borderId="45" xfId="0" applyBorder="1"/>
    <xf numFmtId="0" fontId="0" fillId="0" borderId="48" xfId="0" applyBorder="1" applyAlignment="1"/>
    <xf numFmtId="0" fontId="0" fillId="0" borderId="49" xfId="0" applyBorder="1"/>
    <xf numFmtId="0" fontId="2" fillId="0" borderId="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20" fontId="12" fillId="0" borderId="51" xfId="0" applyNumberFormat="1" applyFont="1" applyBorder="1" applyAlignment="1">
      <alignment horizontal="center" vertical="center"/>
    </xf>
    <xf numFmtId="20" fontId="12" fillId="0" borderId="52" xfId="0" applyNumberFormat="1" applyFont="1" applyBorder="1" applyAlignment="1">
      <alignment horizontal="center" vertical="center"/>
    </xf>
    <xf numFmtId="20" fontId="12" fillId="0" borderId="53" xfId="0" applyNumberFormat="1" applyFont="1" applyBorder="1" applyAlignment="1">
      <alignment horizontal="center" vertical="center"/>
    </xf>
    <xf numFmtId="0" fontId="0" fillId="0" borderId="54" xfId="0" applyBorder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23" fillId="0" borderId="55" xfId="0" applyFont="1" applyBorder="1"/>
    <xf numFmtId="0" fontId="20" fillId="0" borderId="0" xfId="0" applyFont="1" applyBorder="1"/>
    <xf numFmtId="0" fontId="20" fillId="0" borderId="55" xfId="0" applyFont="1" applyBorder="1"/>
    <xf numFmtId="0" fontId="23" fillId="0" borderId="56" xfId="0" applyFont="1" applyBorder="1"/>
    <xf numFmtId="0" fontId="20" fillId="0" borderId="56" xfId="0" applyFont="1" applyBorder="1"/>
    <xf numFmtId="0" fontId="20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Border="1" applyAlignment="1"/>
    <xf numFmtId="0" fontId="25" fillId="0" borderId="55" xfId="0" applyFont="1" applyBorder="1" applyAlignment="1">
      <alignment horizontal="left" vertical="center"/>
    </xf>
    <xf numFmtId="0" fontId="25" fillId="0" borderId="55" xfId="0" applyFont="1" applyBorder="1" applyAlignment="1">
      <alignment horizontal="center" vertical="center"/>
    </xf>
    <xf numFmtId="0" fontId="25" fillId="0" borderId="57" xfId="0" applyFont="1" applyBorder="1" applyAlignment="1">
      <alignment horizontal="left" vertical="center"/>
    </xf>
    <xf numFmtId="0" fontId="20" fillId="0" borderId="57" xfId="0" applyFont="1" applyBorder="1"/>
    <xf numFmtId="0" fontId="20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55" xfId="0" applyFont="1" applyBorder="1" applyAlignment="1"/>
    <xf numFmtId="0" fontId="25" fillId="0" borderId="56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" fillId="0" borderId="61" xfId="0" applyFont="1" applyBorder="1" applyAlignment="1"/>
    <xf numFmtId="0" fontId="2" fillId="0" borderId="61" xfId="0" applyFont="1" applyBorder="1"/>
    <xf numFmtId="0" fontId="0" fillId="0" borderId="0" xfId="0" applyAlignment="1">
      <alignment horizontal="left"/>
    </xf>
    <xf numFmtId="0" fontId="0" fillId="0" borderId="62" xfId="0" applyFill="1" applyBorder="1"/>
    <xf numFmtId="0" fontId="0" fillId="0" borderId="63" xfId="0" applyFill="1" applyBorder="1"/>
    <xf numFmtId="0" fontId="8" fillId="0" borderId="64" xfId="0" applyFont="1" applyBorder="1" applyAlignment="1">
      <alignment horizontal="left"/>
    </xf>
    <xf numFmtId="0" fontId="0" fillId="0" borderId="62" xfId="0" applyBorder="1"/>
    <xf numFmtId="0" fontId="8" fillId="0" borderId="65" xfId="0" applyFont="1" applyBorder="1"/>
    <xf numFmtId="0" fontId="0" fillId="0" borderId="65" xfId="0" applyBorder="1"/>
    <xf numFmtId="0" fontId="0" fillId="0" borderId="66" xfId="0" applyBorder="1"/>
    <xf numFmtId="0" fontId="8" fillId="0" borderId="67" xfId="0" applyFont="1" applyBorder="1" applyAlignment="1">
      <alignment horizontal="left"/>
    </xf>
    <xf numFmtId="0" fontId="0" fillId="0" borderId="68" xfId="0" applyBorder="1"/>
    <xf numFmtId="0" fontId="0" fillId="0" borderId="63" xfId="0" applyBorder="1"/>
    <xf numFmtId="0" fontId="0" fillId="0" borderId="69" xfId="0" applyBorder="1"/>
    <xf numFmtId="0" fontId="0" fillId="0" borderId="70" xfId="0" applyBorder="1"/>
    <xf numFmtId="0" fontId="0" fillId="0" borderId="62" xfId="0" applyBorder="1" applyAlignment="1"/>
    <xf numFmtId="0" fontId="0" fillId="0" borderId="71" xfId="0" applyBorder="1"/>
    <xf numFmtId="0" fontId="8" fillId="0" borderId="63" xfId="0" applyFont="1" applyBorder="1" applyAlignment="1">
      <alignment horizontal="left"/>
    </xf>
    <xf numFmtId="0" fontId="8" fillId="0" borderId="0" xfId="0" applyFont="1" applyBorder="1"/>
    <xf numFmtId="0" fontId="0" fillId="0" borderId="72" xfId="0" applyBorder="1"/>
    <xf numFmtId="0" fontId="0" fillId="0" borderId="136" xfId="0" applyBorder="1"/>
    <xf numFmtId="0" fontId="28" fillId="2" borderId="2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0" fillId="0" borderId="61" xfId="0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Border="1"/>
    <xf numFmtId="0" fontId="0" fillId="0" borderId="109" xfId="0" applyBorder="1" applyAlignment="1">
      <alignment wrapText="1" shrinkToFit="1"/>
    </xf>
    <xf numFmtId="0" fontId="33" fillId="0" borderId="109" xfId="0" applyFont="1" applyBorder="1" applyAlignment="1">
      <alignment horizontal="right" vertical="center" wrapText="1" shrinkToFit="1"/>
    </xf>
    <xf numFmtId="0" fontId="0" fillId="0" borderId="109" xfId="0" applyBorder="1" applyAlignment="1">
      <alignment horizontal="right" vertical="center" wrapText="1" shrinkToFit="1"/>
    </xf>
    <xf numFmtId="0" fontId="33" fillId="0" borderId="0" xfId="0" applyFont="1" applyBorder="1" applyAlignment="1">
      <alignment horizontal="right" vertical="center" wrapText="1" shrinkToFit="1"/>
    </xf>
    <xf numFmtId="0" fontId="36" fillId="0" borderId="157" xfId="0" applyFont="1" applyBorder="1" applyAlignment="1">
      <alignment horizontal="center" vertical="center" shrinkToFit="1"/>
    </xf>
    <xf numFmtId="0" fontId="36" fillId="0" borderId="15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5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61" xfId="0" applyFont="1" applyBorder="1" applyAlignment="1">
      <alignment horizontal="center" vertical="center"/>
    </xf>
    <xf numFmtId="0" fontId="37" fillId="0" borderId="142" xfId="0" applyFont="1" applyBorder="1" applyAlignment="1">
      <alignment horizontal="center" vertical="center"/>
    </xf>
    <xf numFmtId="0" fontId="35" fillId="0" borderId="162" xfId="0" applyFont="1" applyBorder="1" applyAlignment="1">
      <alignment horizontal="center" vertical="center"/>
    </xf>
    <xf numFmtId="0" fontId="35" fillId="0" borderId="142" xfId="0" applyFont="1" applyBorder="1" applyAlignment="1">
      <alignment horizontal="center" vertical="center"/>
    </xf>
    <xf numFmtId="0" fontId="38" fillId="0" borderId="163" xfId="0" applyFont="1" applyBorder="1" applyAlignment="1">
      <alignment horizontal="center" vertical="center"/>
    </xf>
    <xf numFmtId="0" fontId="38" fillId="0" borderId="164" xfId="0" applyFont="1" applyBorder="1" applyAlignment="1">
      <alignment horizontal="center" vertical="center"/>
    </xf>
    <xf numFmtId="0" fontId="37" fillId="0" borderId="165" xfId="0" applyFont="1" applyBorder="1" applyAlignment="1">
      <alignment horizontal="center" vertical="center"/>
    </xf>
    <xf numFmtId="0" fontId="38" fillId="0" borderId="166" xfId="0" applyFont="1" applyBorder="1" applyAlignment="1">
      <alignment horizontal="center" vertical="center"/>
    </xf>
    <xf numFmtId="0" fontId="38" fillId="0" borderId="15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167" xfId="0" applyFill="1" applyBorder="1" applyAlignment="1">
      <alignment horizontal="center" vertical="center" wrapText="1" shrinkToFit="1"/>
    </xf>
    <xf numFmtId="0" fontId="38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8" fillId="0" borderId="13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144" xfId="0" applyFont="1" applyBorder="1" applyAlignment="1">
      <alignment horizontal="center" vertical="center"/>
    </xf>
    <xf numFmtId="0" fontId="38" fillId="0" borderId="73" xfId="0" applyFont="1" applyBorder="1" applyAlignment="1">
      <alignment horizontal="center" vertical="center"/>
    </xf>
    <xf numFmtId="0" fontId="0" fillId="0" borderId="17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25" xfId="0" applyFont="1" applyBorder="1" applyAlignment="1">
      <alignment horizontal="center" vertical="center"/>
    </xf>
    <xf numFmtId="0" fontId="38" fillId="0" borderId="139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14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Border="1" applyAlignment="1">
      <alignment vertical="center" textRotation="255"/>
    </xf>
    <xf numFmtId="0" fontId="39" fillId="0" borderId="0" xfId="0" applyFont="1"/>
    <xf numFmtId="0" fontId="40" fillId="0" borderId="0" xfId="0" applyFont="1" applyFill="1" applyBorder="1" applyAlignment="1">
      <alignment vertical="center" textRotation="255"/>
    </xf>
    <xf numFmtId="0" fontId="41" fillId="0" borderId="0" xfId="0" applyFont="1" applyFill="1" applyBorder="1"/>
    <xf numFmtId="0" fontId="42" fillId="0" borderId="0" xfId="0" applyFont="1" applyFill="1" applyBorder="1" applyAlignment="1">
      <alignment vertical="center" textRotation="255"/>
    </xf>
    <xf numFmtId="0" fontId="43" fillId="0" borderId="0" xfId="0" applyFont="1"/>
    <xf numFmtId="0" fontId="44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wrapText="1"/>
    </xf>
    <xf numFmtId="0" fontId="35" fillId="0" borderId="175" xfId="0" applyFont="1" applyBorder="1" applyAlignment="1">
      <alignment horizontal="center" vertical="center" shrinkToFit="1"/>
    </xf>
    <xf numFmtId="0" fontId="36" fillId="0" borderId="180" xfId="0" applyFont="1" applyBorder="1" applyAlignment="1">
      <alignment horizontal="center" vertical="center" shrinkToFit="1"/>
    </xf>
    <xf numFmtId="0" fontId="36" fillId="0" borderId="181" xfId="0" applyFont="1" applyBorder="1" applyAlignment="1">
      <alignment horizontal="center" vertical="center" shrinkToFit="1"/>
    </xf>
    <xf numFmtId="0" fontId="0" fillId="0" borderId="158" xfId="0" applyFont="1" applyBorder="1" applyAlignment="1">
      <alignment horizontal="center" vertical="center"/>
    </xf>
    <xf numFmtId="0" fontId="38" fillId="0" borderId="165" xfId="0" applyFont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vertical="center" textRotation="255"/>
    </xf>
    <xf numFmtId="0" fontId="41" fillId="0" borderId="0" xfId="0" applyFont="1" applyFill="1" applyBorder="1" applyAlignment="1">
      <alignment vertical="center" textRotation="255"/>
    </xf>
    <xf numFmtId="0" fontId="47" fillId="0" borderId="0" xfId="0" applyFont="1" applyFill="1" applyBorder="1" applyAlignment="1">
      <alignment vertical="center" textRotation="255"/>
    </xf>
    <xf numFmtId="0" fontId="48" fillId="0" borderId="0" xfId="0" applyFont="1"/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36" fillId="0" borderId="142" xfId="0" applyFont="1" applyBorder="1" applyAlignment="1">
      <alignment horizontal="center" vertical="center" shrinkToFit="1"/>
    </xf>
    <xf numFmtId="0" fontId="38" fillId="0" borderId="18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126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textRotation="255"/>
    </xf>
    <xf numFmtId="0" fontId="38" fillId="0" borderId="128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49" fillId="0" borderId="142" xfId="0" applyFont="1" applyBorder="1" applyAlignment="1">
      <alignment horizontal="center" vertical="center" shrinkToFit="1"/>
    </xf>
    <xf numFmtId="0" fontId="50" fillId="0" borderId="142" xfId="0" applyFont="1" applyBorder="1" applyAlignment="1">
      <alignment horizontal="center" vertical="center"/>
    </xf>
    <xf numFmtId="0" fontId="51" fillId="0" borderId="142" xfId="0" applyFont="1" applyBorder="1" applyAlignment="1">
      <alignment horizontal="center" vertical="center"/>
    </xf>
    <xf numFmtId="0" fontId="52" fillId="0" borderId="0" xfId="0" applyFont="1"/>
    <xf numFmtId="0" fontId="36" fillId="0" borderId="187" xfId="0" applyFont="1" applyBorder="1" applyAlignment="1">
      <alignment horizontal="center" vertical="center" shrinkToFit="1"/>
    </xf>
    <xf numFmtId="0" fontId="0" fillId="0" borderId="188" xfId="0" applyFont="1" applyBorder="1" applyAlignment="1">
      <alignment horizontal="center" vertical="center"/>
    </xf>
    <xf numFmtId="0" fontId="39" fillId="0" borderId="0" xfId="0" applyFont="1" applyBorder="1"/>
    <xf numFmtId="0" fontId="36" fillId="0" borderId="189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142" xfId="0" applyFont="1" applyBorder="1" applyAlignment="1">
      <alignment horizontal="center" vertical="center"/>
    </xf>
    <xf numFmtId="0" fontId="36" fillId="0" borderId="190" xfId="0" applyFont="1" applyBorder="1" applyAlignment="1">
      <alignment horizontal="center" vertical="center" shrinkToFit="1"/>
    </xf>
    <xf numFmtId="0" fontId="54" fillId="0" borderId="0" xfId="0" applyFont="1" applyFill="1" applyBorder="1"/>
    <xf numFmtId="0" fontId="54" fillId="0" borderId="0" xfId="0" applyFont="1" applyFill="1" applyBorder="1" applyAlignment="1">
      <alignment vertical="center" textRotation="255"/>
    </xf>
    <xf numFmtId="0" fontId="0" fillId="0" borderId="0" xfId="0" applyBorder="1" applyAlignment="1">
      <alignment horizontal="right" vertical="center" wrapText="1" shrinkToFit="1"/>
    </xf>
    <xf numFmtId="0" fontId="0" fillId="0" borderId="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55" fillId="0" borderId="0" xfId="0" applyFont="1" applyBorder="1" applyAlignment="1">
      <alignment vertical="center" textRotation="255"/>
    </xf>
    <xf numFmtId="0" fontId="55" fillId="0" borderId="0" xfId="0" applyFont="1"/>
    <xf numFmtId="0" fontId="56" fillId="0" borderId="0" xfId="0" applyFont="1" applyFill="1" applyBorder="1" applyAlignment="1">
      <alignment vertical="center" textRotation="255"/>
    </xf>
    <xf numFmtId="0" fontId="57" fillId="0" borderId="0" xfId="0" applyFont="1"/>
    <xf numFmtId="0" fontId="55" fillId="0" borderId="0" xfId="0" applyFont="1" applyAlignment="1">
      <alignment horizontal="center" vertical="center" wrapText="1" shrinkToFit="1"/>
    </xf>
    <xf numFmtId="0" fontId="55" fillId="0" borderId="0" xfId="0" applyFont="1" applyAlignment="1">
      <alignment wrapText="1"/>
    </xf>
    <xf numFmtId="0" fontId="57" fillId="0" borderId="0" xfId="0" applyFont="1" applyFill="1" applyBorder="1" applyAlignment="1">
      <alignment vertical="center" textRotation="255"/>
    </xf>
    <xf numFmtId="0" fontId="58" fillId="0" borderId="0" xfId="0" applyFont="1"/>
    <xf numFmtId="0" fontId="58" fillId="0" borderId="0" xfId="0" applyFont="1" applyBorder="1"/>
    <xf numFmtId="0" fontId="58" fillId="0" borderId="0" xfId="0" applyFont="1" applyAlignment="1">
      <alignment horizontal="center" vertical="center" wrapText="1" shrinkToFit="1"/>
    </xf>
    <xf numFmtId="0" fontId="38" fillId="0" borderId="187" xfId="0" applyFont="1" applyBorder="1" applyAlignment="1">
      <alignment horizontal="center" vertical="center"/>
    </xf>
    <xf numFmtId="0" fontId="38" fillId="0" borderId="180" xfId="0" applyFont="1" applyBorder="1" applyAlignment="1">
      <alignment horizontal="center" vertical="center"/>
    </xf>
    <xf numFmtId="0" fontId="38" fillId="0" borderId="181" xfId="0" applyFont="1" applyBorder="1" applyAlignment="1">
      <alignment horizontal="center" vertical="center"/>
    </xf>
    <xf numFmtId="0" fontId="59" fillId="0" borderId="0" xfId="0" applyFont="1"/>
    <xf numFmtId="0" fontId="59" fillId="0" borderId="0" xfId="0" applyFont="1" applyBorder="1" applyAlignment="1">
      <alignment vertical="center" textRotation="255"/>
    </xf>
    <xf numFmtId="0" fontId="59" fillId="0" borderId="0" xfId="0" applyFont="1" applyBorder="1"/>
    <xf numFmtId="0" fontId="0" fillId="0" borderId="16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2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shrinkToFit="1"/>
    </xf>
    <xf numFmtId="0" fontId="0" fillId="0" borderId="136" xfId="0" applyBorder="1" applyAlignment="1">
      <alignment horizontal="center" vertical="center"/>
    </xf>
    <xf numFmtId="20" fontId="0" fillId="0" borderId="136" xfId="0" applyNumberFormat="1" applyBorder="1" applyAlignment="1">
      <alignment horizontal="center" vertical="center"/>
    </xf>
    <xf numFmtId="0" fontId="0" fillId="0" borderId="136" xfId="0" applyBorder="1" applyAlignment="1">
      <alignment horizontal="left" vertical="center"/>
    </xf>
    <xf numFmtId="0" fontId="5" fillId="0" borderId="1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9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wrapText="1"/>
    </xf>
    <xf numFmtId="0" fontId="35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 shrinkToFit="1"/>
    </xf>
    <xf numFmtId="0" fontId="38" fillId="0" borderId="18" xfId="0" applyFont="1" applyBorder="1" applyAlignment="1">
      <alignment horizontal="center" vertical="center"/>
    </xf>
    <xf numFmtId="0" fontId="0" fillId="0" borderId="0" xfId="0" applyAlignment="1">
      <alignment horizontal="distributed" vertical="center" wrapText="1" shrinkToFit="1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 shrinkToFit="1"/>
    </xf>
    <xf numFmtId="0" fontId="63" fillId="0" borderId="0" xfId="0" applyFont="1" applyFill="1" applyBorder="1" applyAlignment="1">
      <alignment horizontal="center" vertical="center"/>
    </xf>
    <xf numFmtId="0" fontId="63" fillId="0" borderId="195" xfId="0" applyFont="1" applyFill="1" applyBorder="1" applyAlignment="1">
      <alignment vertical="center"/>
    </xf>
    <xf numFmtId="0" fontId="63" fillId="0" borderId="196" xfId="0" applyFont="1" applyFill="1" applyBorder="1" applyAlignment="1">
      <alignment vertical="center"/>
    </xf>
    <xf numFmtId="0" fontId="63" fillId="0" borderId="2" xfId="0" applyFont="1" applyFill="1" applyBorder="1" applyAlignment="1">
      <alignment vertical="center"/>
    </xf>
    <xf numFmtId="0" fontId="63" fillId="0" borderId="5" xfId="0" applyFont="1" applyFill="1" applyBorder="1" applyAlignment="1">
      <alignment vertical="center"/>
    </xf>
    <xf numFmtId="0" fontId="63" fillId="0" borderId="35" xfId="0" applyFont="1" applyFill="1" applyBorder="1" applyAlignment="1">
      <alignment vertical="center"/>
    </xf>
    <xf numFmtId="0" fontId="63" fillId="0" borderId="197" xfId="0" applyFont="1" applyFill="1" applyBorder="1" applyAlignment="1">
      <alignment vertical="center"/>
    </xf>
    <xf numFmtId="0" fontId="65" fillId="0" borderId="195" xfId="0" applyFont="1" applyFill="1" applyBorder="1" applyAlignment="1">
      <alignment vertical="center"/>
    </xf>
    <xf numFmtId="0" fontId="65" fillId="0" borderId="196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2" xfId="0" applyFont="1" applyFill="1" applyBorder="1" applyAlignment="1">
      <alignment vertical="center"/>
    </xf>
    <xf numFmtId="0" fontId="66" fillId="0" borderId="0" xfId="0" applyFont="1" applyFill="1" applyBorder="1" applyAlignment="1">
      <alignment vertical="top" textRotation="255" shrinkToFit="1"/>
    </xf>
    <xf numFmtId="0" fontId="66" fillId="0" borderId="0" xfId="0" applyFont="1" applyFill="1" applyBorder="1" applyAlignment="1">
      <alignment vertical="top"/>
    </xf>
    <xf numFmtId="0" fontId="65" fillId="0" borderId="0" xfId="0" applyFont="1" applyFill="1" applyBorder="1" applyAlignment="1">
      <alignment horizontal="center" vertical="center" wrapText="1"/>
    </xf>
    <xf numFmtId="0" fontId="63" fillId="0" borderId="198" xfId="0" applyFont="1" applyFill="1" applyBorder="1" applyAlignment="1">
      <alignment vertical="center"/>
    </xf>
    <xf numFmtId="0" fontId="65" fillId="0" borderId="198" xfId="0" applyFont="1" applyFill="1" applyBorder="1" applyAlignment="1">
      <alignment horizontal="center" vertical="center" wrapText="1"/>
    </xf>
    <xf numFmtId="0" fontId="66" fillId="0" borderId="198" xfId="0" applyFont="1" applyFill="1" applyBorder="1" applyAlignment="1">
      <alignment vertical="top" textRotation="255" shrinkToFit="1"/>
    </xf>
    <xf numFmtId="0" fontId="63" fillId="0" borderId="58" xfId="0" applyFont="1" applyFill="1" applyBorder="1" applyAlignment="1">
      <alignment vertical="center"/>
    </xf>
    <xf numFmtId="0" fontId="63" fillId="0" borderId="112" xfId="0" applyFont="1" applyFill="1" applyBorder="1" applyAlignment="1">
      <alignment vertical="center"/>
    </xf>
    <xf numFmtId="0" fontId="63" fillId="0" borderId="113" xfId="0" applyFont="1" applyFill="1" applyBorder="1" applyAlignment="1">
      <alignment vertical="center"/>
    </xf>
    <xf numFmtId="0" fontId="65" fillId="0" borderId="112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0" borderId="200" xfId="0" applyBorder="1"/>
    <xf numFmtId="0" fontId="5" fillId="0" borderId="200" xfId="0" applyFont="1" applyBorder="1"/>
    <xf numFmtId="0" fontId="8" fillId="0" borderId="0" xfId="0" applyFont="1" applyBorder="1" applyAlignment="1">
      <alignment horizontal="right" wrapText="1"/>
    </xf>
    <xf numFmtId="0" fontId="5" fillId="0" borderId="195" xfId="0" applyFont="1" applyBorder="1" applyAlignment="1">
      <alignment horizontal="left"/>
    </xf>
    <xf numFmtId="0" fontId="0" fillId="0" borderId="195" xfId="0" applyBorder="1"/>
    <xf numFmtId="0" fontId="8" fillId="0" borderId="0" xfId="0" applyFont="1" applyBorder="1" applyAlignment="1">
      <alignment horizontal="left" vertical="center" wrapText="1"/>
    </xf>
    <xf numFmtId="0" fontId="0" fillId="0" borderId="203" xfId="0" applyBorder="1"/>
    <xf numFmtId="0" fontId="0" fillId="0" borderId="0" xfId="0" applyBorder="1" applyAlignment="1">
      <alignment horizontal="left" wrapText="1"/>
    </xf>
    <xf numFmtId="0" fontId="8" fillId="0" borderId="136" xfId="0" applyFont="1" applyBorder="1" applyAlignment="1">
      <alignment horizontal="center" vertical="center"/>
    </xf>
    <xf numFmtId="0" fontId="8" fillId="0" borderId="136" xfId="0" applyFont="1" applyBorder="1" applyAlignment="1">
      <alignment horizontal="left" vertical="center" wrapText="1"/>
    </xf>
    <xf numFmtId="0" fontId="0" fillId="0" borderId="136" xfId="0" applyBorder="1" applyAlignment="1">
      <alignment horizontal="left" wrapText="1"/>
    </xf>
    <xf numFmtId="0" fontId="0" fillId="0" borderId="136" xfId="0" applyBorder="1" applyAlignment="1">
      <alignment horizontal="left"/>
    </xf>
    <xf numFmtId="0" fontId="0" fillId="0" borderId="136" xfId="0" applyBorder="1" applyAlignment="1">
      <alignment horizontal="center" wrapText="1"/>
    </xf>
    <xf numFmtId="0" fontId="5" fillId="0" borderId="200" xfId="0" applyFont="1" applyBorder="1" applyAlignment="1">
      <alignment horizontal="left"/>
    </xf>
    <xf numFmtId="0" fontId="0" fillId="0" borderId="205" xfId="0" applyBorder="1"/>
    <xf numFmtId="0" fontId="5" fillId="0" borderId="195" xfId="0" applyFont="1" applyBorder="1" applyAlignment="1">
      <alignment horizontal="right"/>
    </xf>
    <xf numFmtId="0" fontId="5" fillId="0" borderId="200" xfId="0" applyFont="1" applyBorder="1" applyAlignment="1">
      <alignment horizontal="right"/>
    </xf>
    <xf numFmtId="0" fontId="0" fillId="0" borderId="201" xfId="0" applyBorder="1"/>
    <xf numFmtId="0" fontId="0" fillId="0" borderId="197" xfId="0" applyBorder="1"/>
    <xf numFmtId="0" fontId="0" fillId="0" borderId="207" xfId="0" applyBorder="1"/>
    <xf numFmtId="0" fontId="0" fillId="0" borderId="205" xfId="0" applyBorder="1" applyAlignment="1">
      <alignment horizontal="center"/>
    </xf>
    <xf numFmtId="0" fontId="0" fillId="0" borderId="208" xfId="0" applyBorder="1"/>
    <xf numFmtId="0" fontId="0" fillId="0" borderId="205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61" xfId="0" applyBorder="1"/>
    <xf numFmtId="0" fontId="0" fillId="0" borderId="117" xfId="0" applyBorder="1"/>
    <xf numFmtId="0" fontId="0" fillId="0" borderId="0" xfId="0" applyBorder="1" applyAlignment="1">
      <alignment horizontal="center" wrapText="1"/>
    </xf>
    <xf numFmtId="0" fontId="0" fillId="0" borderId="196" xfId="0" applyBorder="1"/>
    <xf numFmtId="0" fontId="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96" xfId="0" applyFont="1" applyBorder="1" applyAlignment="1">
      <alignment horizontal="left"/>
    </xf>
    <xf numFmtId="0" fontId="0" fillId="0" borderId="202" xfId="0" applyBorder="1"/>
    <xf numFmtId="0" fontId="5" fillId="0" borderId="212" xfId="0" applyFont="1" applyBorder="1" applyAlignment="1">
      <alignment horizontal="right"/>
    </xf>
    <xf numFmtId="0" fontId="5" fillId="0" borderId="197" xfId="0" applyFont="1" applyBorder="1" applyAlignment="1">
      <alignment horizontal="right"/>
    </xf>
    <xf numFmtId="0" fontId="5" fillId="0" borderId="195" xfId="0" applyFont="1" applyBorder="1"/>
    <xf numFmtId="0" fontId="8" fillId="0" borderId="35" xfId="0" applyFont="1" applyBorder="1" applyAlignment="1">
      <alignment horizontal="center" vertical="center"/>
    </xf>
    <xf numFmtId="0" fontId="0" fillId="0" borderId="215" xfId="0" applyBorder="1"/>
    <xf numFmtId="0" fontId="8" fillId="0" borderId="215" xfId="0" applyFont="1" applyBorder="1" applyAlignment="1">
      <alignment horizontal="center" vertical="center"/>
    </xf>
    <xf numFmtId="0" fontId="5" fillId="0" borderId="216" xfId="0" applyFont="1" applyBorder="1" applyAlignment="1">
      <alignment horizontal="right"/>
    </xf>
    <xf numFmtId="0" fontId="5" fillId="0" borderId="217" xfId="0" applyFont="1" applyBorder="1"/>
    <xf numFmtId="0" fontId="5" fillId="0" borderId="218" xfId="0" applyFont="1" applyBorder="1" applyAlignment="1">
      <alignment horizontal="left"/>
    </xf>
    <xf numFmtId="0" fontId="5" fillId="0" borderId="219" xfId="0" applyFont="1" applyBorder="1" applyAlignment="1">
      <alignment horizontal="left"/>
    </xf>
    <xf numFmtId="0" fontId="5" fillId="0" borderId="220" xfId="0" applyFont="1" applyBorder="1" applyAlignment="1">
      <alignment horizontal="left"/>
    </xf>
    <xf numFmtId="0" fontId="0" fillId="0" borderId="2" xfId="0" applyFill="1" applyBorder="1"/>
    <xf numFmtId="0" fontId="0" fillId="0" borderId="204" xfId="0" applyFill="1" applyBorder="1"/>
    <xf numFmtId="0" fontId="0" fillId="0" borderId="196" xfId="0" applyFill="1" applyBorder="1"/>
    <xf numFmtId="0" fontId="0" fillId="0" borderId="220" xfId="0" applyBorder="1"/>
    <xf numFmtId="0" fontId="0" fillId="0" borderId="220" xfId="0" applyFill="1" applyBorder="1"/>
    <xf numFmtId="0" fontId="5" fillId="0" borderId="58" xfId="0" applyFont="1" applyBorder="1"/>
    <xf numFmtId="0" fontId="5" fillId="0" borderId="199" xfId="0" applyFont="1" applyBorder="1" applyAlignment="1">
      <alignment horizontal="left" vertical="center" wrapText="1"/>
    </xf>
    <xf numFmtId="0" fontId="5" fillId="0" borderId="136" xfId="0" applyFont="1" applyBorder="1"/>
    <xf numFmtId="0" fontId="5" fillId="0" borderId="213" xfId="0" applyFont="1" applyBorder="1"/>
    <xf numFmtId="0" fontId="5" fillId="0" borderId="136" xfId="0" applyFont="1" applyBorder="1" applyAlignment="1">
      <alignment horizontal="center"/>
    </xf>
    <xf numFmtId="0" fontId="5" fillId="0" borderId="136" xfId="0" applyFont="1" applyBorder="1" applyAlignment="1">
      <alignment horizontal="center" vertical="center"/>
    </xf>
    <xf numFmtId="0" fontId="5" fillId="0" borderId="214" xfId="0" applyFont="1" applyBorder="1" applyAlignment="1">
      <alignment horizontal="left" vertical="center" wrapText="1"/>
    </xf>
    <xf numFmtId="0" fontId="5" fillId="0" borderId="2" xfId="0" applyFont="1" applyBorder="1"/>
    <xf numFmtId="0" fontId="5" fillId="0" borderId="5" xfId="0" applyFont="1" applyBorder="1"/>
    <xf numFmtId="0" fontId="5" fillId="0" borderId="206" xfId="0" applyFont="1" applyBorder="1"/>
    <xf numFmtId="0" fontId="5" fillId="0" borderId="204" xfId="0" applyFont="1" applyBorder="1"/>
    <xf numFmtId="0" fontId="5" fillId="0" borderId="203" xfId="0" applyFont="1" applyBorder="1"/>
    <xf numFmtId="0" fontId="5" fillId="0" borderId="1" xfId="0" applyFont="1" applyBorder="1"/>
    <xf numFmtId="0" fontId="5" fillId="0" borderId="199" xfId="0" applyFont="1" applyBorder="1"/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/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2" xfId="0" applyFont="1" applyBorder="1" applyAlignment="1">
      <alignment horizontal="center" vertical="center" shrinkToFit="1"/>
    </xf>
    <xf numFmtId="0" fontId="5" fillId="0" borderId="142" xfId="0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2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/>
    </xf>
    <xf numFmtId="0" fontId="35" fillId="0" borderId="175" xfId="0" applyFont="1" applyFill="1" applyBorder="1" applyAlignment="1">
      <alignment horizontal="center" vertical="center" shrinkToFit="1"/>
    </xf>
    <xf numFmtId="0" fontId="0" fillId="4" borderId="158" xfId="0" applyFont="1" applyFill="1" applyBorder="1" applyAlignment="1">
      <alignment horizontal="center" vertical="center" wrapText="1" shrinkToFit="1"/>
    </xf>
    <xf numFmtId="0" fontId="38" fillId="0" borderId="224" xfId="0" applyFont="1" applyBorder="1" applyAlignment="1">
      <alignment horizontal="center" vertical="center"/>
    </xf>
    <xf numFmtId="0" fontId="38" fillId="0" borderId="155" xfId="0" applyFont="1" applyBorder="1" applyAlignment="1">
      <alignment horizontal="center" vertical="center"/>
    </xf>
    <xf numFmtId="0" fontId="38" fillId="0" borderId="225" xfId="0" applyFont="1" applyBorder="1" applyAlignment="1">
      <alignment horizontal="center" vertical="center"/>
    </xf>
    <xf numFmtId="0" fontId="38" fillId="0" borderId="19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shrinkToFit="1"/>
    </xf>
    <xf numFmtId="0" fontId="70" fillId="0" borderId="0" xfId="0" applyFont="1" applyAlignment="1">
      <alignment horizontal="center" vertical="center" wrapText="1" shrinkToFit="1"/>
    </xf>
    <xf numFmtId="0" fontId="38" fillId="0" borderId="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5" fillId="0" borderId="0" xfId="0" applyNumberFormat="1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5" fillId="0" borderId="5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20" fontId="2" fillId="2" borderId="2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20" fontId="11" fillId="2" borderId="25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6" xfId="0" applyFont="1" applyBorder="1" applyAlignment="1"/>
    <xf numFmtId="0" fontId="6" fillId="0" borderId="106" xfId="0" applyFont="1" applyBorder="1" applyAlignment="1"/>
    <xf numFmtId="0" fontId="6" fillId="0" borderId="107" xfId="0" applyFont="1" applyBorder="1" applyAlignment="1"/>
    <xf numFmtId="0" fontId="6" fillId="0" borderId="47" xfId="0" applyFont="1" applyBorder="1" applyAlignment="1"/>
    <xf numFmtId="0" fontId="6" fillId="0" borderId="108" xfId="0" applyFont="1" applyBorder="1" applyAlignment="1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20" fontId="2" fillId="0" borderId="77" xfId="0" applyNumberFormat="1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2" borderId="25" xfId="0" applyNumberFormat="1" applyFont="1" applyFill="1" applyBorder="1" applyAlignment="1">
      <alignment horizontal="center" vertical="center"/>
    </xf>
    <xf numFmtId="20" fontId="2" fillId="2" borderId="27" xfId="0" applyNumberFormat="1" applyFont="1" applyFill="1" applyBorder="1" applyAlignment="1">
      <alignment horizontal="center" vertical="center"/>
    </xf>
    <xf numFmtId="20" fontId="11" fillId="2" borderId="27" xfId="0" applyNumberFormat="1" applyFont="1" applyFill="1" applyBorder="1" applyAlignment="1">
      <alignment horizontal="center" vertical="center"/>
    </xf>
    <xf numFmtId="20" fontId="2" fillId="0" borderId="33" xfId="0" applyNumberFormat="1" applyFont="1" applyBorder="1" applyAlignment="1">
      <alignment horizontal="center" vertical="center"/>
    </xf>
    <xf numFmtId="20" fontId="2" fillId="0" borderId="78" xfId="0" applyNumberFormat="1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/>
    </xf>
    <xf numFmtId="0" fontId="8" fillId="0" borderId="8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8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0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20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26" xfId="0" applyFont="1" applyBorder="1" applyAlignment="1"/>
    <xf numFmtId="0" fontId="14" fillId="0" borderId="25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2" fillId="0" borderId="29" xfId="0" applyFont="1" applyBorder="1" applyAlignment="1"/>
    <xf numFmtId="0" fontId="14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2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20" fontId="14" fillId="0" borderId="22" xfId="0" applyNumberFormat="1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3" xfId="0" applyFont="1" applyBorder="1" applyAlignment="1"/>
    <xf numFmtId="20" fontId="14" fillId="2" borderId="24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20" fontId="15" fillId="2" borderId="25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5" xfId="0" applyFont="1" applyBorder="1" applyAlignment="1"/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2" borderId="2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2" fillId="0" borderId="77" xfId="0" applyFont="1" applyBorder="1" applyAlignment="1"/>
    <xf numFmtId="0" fontId="12" fillId="0" borderId="27" xfId="0" applyFont="1" applyBorder="1" applyAlignment="1"/>
    <xf numFmtId="0" fontId="14" fillId="0" borderId="111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2" fillId="0" borderId="113" xfId="0" applyFont="1" applyBorder="1" applyAlignment="1"/>
    <xf numFmtId="0" fontId="15" fillId="2" borderId="25" xfId="0" applyFont="1" applyFill="1" applyBorder="1" applyAlignment="1">
      <alignment horizontal="center" vertical="center"/>
    </xf>
    <xf numFmtId="0" fontId="12" fillId="0" borderId="14" xfId="0" applyFont="1" applyBorder="1" applyAlignment="1"/>
    <xf numFmtId="0" fontId="13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20" fontId="14" fillId="0" borderId="33" xfId="0" applyNumberFormat="1" applyFont="1" applyBorder="1" applyAlignment="1">
      <alignment horizontal="center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3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0" fillId="0" borderId="0" xfId="0" applyFont="1" applyAlignment="1"/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20" fillId="2" borderId="51" xfId="0" applyFont="1" applyFill="1" applyBorder="1" applyAlignment="1">
      <alignment horizontal="center" vertical="center"/>
    </xf>
    <xf numFmtId="0" fontId="20" fillId="0" borderId="114" xfId="0" applyFont="1" applyBorder="1" applyAlignment="1">
      <alignment horizontal="center" vertical="center"/>
    </xf>
    <xf numFmtId="0" fontId="20" fillId="0" borderId="83" xfId="0" applyFont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0" fontId="23" fillId="0" borderId="92" xfId="0" applyFont="1" applyBorder="1" applyAlignment="1">
      <alignment horizontal="center" vertical="center"/>
    </xf>
    <xf numFmtId="0" fontId="23" fillId="0" borderId="93" xfId="0" applyFont="1" applyBorder="1" applyAlignment="1">
      <alignment horizontal="center" vertical="center"/>
    </xf>
    <xf numFmtId="0" fontId="23" fillId="2" borderId="59" xfId="0" applyFont="1" applyFill="1" applyBorder="1" applyAlignment="1"/>
    <xf numFmtId="0" fontId="23" fillId="2" borderId="51" xfId="0" applyFont="1" applyFill="1" applyBorder="1" applyAlignment="1"/>
    <xf numFmtId="0" fontId="23" fillId="0" borderId="5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0" fillId="0" borderId="0" xfId="0" applyFont="1" applyBorder="1" applyAlignment="1"/>
    <xf numFmtId="0" fontId="20" fillId="0" borderId="21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3" fillId="0" borderId="114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3" fillId="0" borderId="115" xfId="0" applyFont="1" applyBorder="1" applyAlignment="1">
      <alignment horizontal="center" vertical="center"/>
    </xf>
    <xf numFmtId="0" fontId="23" fillId="0" borderId="116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2" fillId="0" borderId="0" xfId="0" applyFont="1" applyBorder="1" applyAlignment="1"/>
    <xf numFmtId="0" fontId="0" fillId="0" borderId="83" xfId="0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3" fillId="0" borderId="82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114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106" xfId="0" applyFont="1" applyBorder="1" applyAlignment="1">
      <alignment horizontal="center" vertical="center"/>
    </xf>
    <xf numFmtId="0" fontId="21" fillId="0" borderId="10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/>
    <xf numFmtId="20" fontId="0" fillId="0" borderId="58" xfId="0" applyNumberForma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7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7" fillId="0" borderId="54" xfId="0" applyFont="1" applyBorder="1" applyAlignment="1">
      <alignment horizontal="center" vertical="center"/>
    </xf>
    <xf numFmtId="0" fontId="17" fillId="0" borderId="46" xfId="0" applyFont="1" applyBorder="1" applyAlignment="1">
      <alignment vertical="center"/>
    </xf>
    <xf numFmtId="0" fontId="17" fillId="0" borderId="106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7" xfId="0" applyFont="1" applyBorder="1" applyAlignment="1">
      <alignment vertical="center"/>
    </xf>
    <xf numFmtId="0" fontId="17" fillId="0" borderId="107" xfId="0" applyFont="1" applyBorder="1" applyAlignment="1"/>
    <xf numFmtId="0" fontId="17" fillId="0" borderId="47" xfId="0" applyFont="1" applyBorder="1" applyAlignment="1"/>
    <xf numFmtId="0" fontId="17" fillId="0" borderId="108" xfId="0" applyFont="1" applyBorder="1" applyAlignment="1"/>
    <xf numFmtId="0" fontId="10" fillId="0" borderId="118" xfId="0" applyFont="1" applyBorder="1" applyAlignment="1"/>
    <xf numFmtId="0" fontId="0" fillId="0" borderId="119" xfId="0" applyBorder="1" applyAlignment="1"/>
    <xf numFmtId="0" fontId="0" fillId="0" borderId="120" xfId="0" applyBorder="1" applyAlignment="1"/>
    <xf numFmtId="0" fontId="0" fillId="0" borderId="35" xfId="0" applyBorder="1" applyAlignment="1">
      <alignment horizontal="center"/>
    </xf>
    <xf numFmtId="0" fontId="8" fillId="0" borderId="6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6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47" xfId="0" applyFont="1" applyBorder="1" applyAlignment="1"/>
    <xf numFmtId="0" fontId="0" fillId="0" borderId="10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0" fontId="0" fillId="0" borderId="54" xfId="0" applyNumberForma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top" textRotation="180"/>
    </xf>
    <xf numFmtId="0" fontId="0" fillId="0" borderId="2" xfId="0" applyBorder="1" applyAlignment="1">
      <alignment horizontal="center" vertical="top" textRotation="180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127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121" xfId="0" applyFont="1" applyBorder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3" fillId="0" borderId="12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20" fontId="12" fillId="0" borderId="59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Border="1" applyAlignment="1"/>
    <xf numFmtId="20" fontId="12" fillId="0" borderId="133" xfId="0" applyNumberFormat="1" applyFont="1" applyBorder="1" applyAlignment="1">
      <alignment horizontal="center" vertical="center"/>
    </xf>
    <xf numFmtId="0" fontId="12" fillId="0" borderId="134" xfId="0" applyFont="1" applyBorder="1" applyAlignment="1"/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06" xfId="0" applyFont="1" applyBorder="1" applyAlignment="1"/>
    <xf numFmtId="0" fontId="12" fillId="0" borderId="44" xfId="0" applyFont="1" applyBorder="1" applyAlignment="1"/>
    <xf numFmtId="0" fontId="12" fillId="0" borderId="108" xfId="0" applyFont="1" applyBorder="1" applyAlignment="1"/>
    <xf numFmtId="0" fontId="0" fillId="0" borderId="59" xfId="0" applyBorder="1" applyAlignment="1"/>
    <xf numFmtId="0" fontId="0" fillId="0" borderId="81" xfId="0" applyBorder="1" applyAlignment="1"/>
    <xf numFmtId="0" fontId="0" fillId="0" borderId="55" xfId="0" applyBorder="1" applyAlignment="1"/>
    <xf numFmtId="0" fontId="0" fillId="0" borderId="18" xfId="0" applyBorder="1" applyAlignment="1"/>
    <xf numFmtId="0" fontId="0" fillId="0" borderId="115" xfId="0" applyBorder="1" applyAlignment="1"/>
    <xf numFmtId="0" fontId="0" fillId="0" borderId="135" xfId="0" applyBorder="1" applyAlignment="1"/>
    <xf numFmtId="0" fontId="0" fillId="0" borderId="82" xfId="0" applyBorder="1" applyAlignment="1"/>
    <xf numFmtId="0" fontId="0" fillId="0" borderId="88" xfId="0" applyBorder="1" applyAlignment="1"/>
    <xf numFmtId="0" fontId="0" fillId="0" borderId="56" xfId="0" applyBorder="1" applyAlignment="1"/>
    <xf numFmtId="0" fontId="0" fillId="0" borderId="92" xfId="0" applyBorder="1" applyAlignment="1"/>
    <xf numFmtId="0" fontId="0" fillId="0" borderId="93" xfId="0" applyBorder="1" applyAlignment="1"/>
    <xf numFmtId="0" fontId="0" fillId="0" borderId="51" xfId="0" applyBorder="1" applyAlignment="1"/>
    <xf numFmtId="0" fontId="0" fillId="0" borderId="83" xfId="0" applyBorder="1" applyAlignment="1"/>
    <xf numFmtId="0" fontId="0" fillId="0" borderId="74" xfId="0" applyBorder="1" applyAlignment="1"/>
    <xf numFmtId="0" fontId="0" fillId="0" borderId="80" xfId="0" applyBorder="1" applyAlignment="1"/>
    <xf numFmtId="0" fontId="0" fillId="0" borderId="89" xfId="0" applyBorder="1" applyAlignment="1"/>
    <xf numFmtId="0" fontId="0" fillId="0" borderId="87" xfId="0" applyBorder="1" applyAlignment="1"/>
    <xf numFmtId="0" fontId="0" fillId="0" borderId="99" xfId="0" applyBorder="1" applyAlignment="1"/>
    <xf numFmtId="0" fontId="0" fillId="0" borderId="100" xfId="0" applyBorder="1" applyAlignment="1"/>
    <xf numFmtId="0" fontId="0" fillId="0" borderId="17" xfId="0" applyBorder="1" applyAlignment="1"/>
    <xf numFmtId="0" fontId="0" fillId="0" borderId="10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2" xfId="0" applyBorder="1" applyAlignment="1"/>
    <xf numFmtId="0" fontId="0" fillId="0" borderId="10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1" xfId="0" applyBorder="1" applyAlignment="1"/>
    <xf numFmtId="0" fontId="0" fillId="0" borderId="79" xfId="0" applyBorder="1" applyAlignment="1"/>
    <xf numFmtId="0" fontId="0" fillId="0" borderId="98" xfId="0" applyBorder="1" applyAlignment="1"/>
    <xf numFmtId="0" fontId="4" fillId="0" borderId="0" xfId="0" applyFont="1" applyAlignment="1"/>
    <xf numFmtId="0" fontId="0" fillId="0" borderId="98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2" xfId="0" applyBorder="1" applyAlignment="1"/>
    <xf numFmtId="0" fontId="66" fillId="0" borderId="21" xfId="0" applyFont="1" applyFill="1" applyBorder="1" applyAlignment="1">
      <alignment horizontal="center" vertical="top" textRotation="255" shrinkToFit="1"/>
    </xf>
    <xf numFmtId="0" fontId="67" fillId="0" borderId="21" xfId="0" applyFont="1" applyFill="1" applyBorder="1" applyAlignment="1">
      <alignment horizontal="center" vertical="top" textRotation="255" shrinkToFit="1"/>
    </xf>
    <xf numFmtId="0" fontId="68" fillId="0" borderId="0" xfId="0" applyFont="1" applyFill="1" applyBorder="1" applyAlignment="1">
      <alignment horizontal="distributed" vertical="center" indent="1"/>
    </xf>
    <xf numFmtId="0" fontId="65" fillId="0" borderId="58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top" indent="1"/>
    </xf>
    <xf numFmtId="0" fontId="2" fillId="0" borderId="0" xfId="0" applyFont="1" applyAlignment="1">
      <alignment horizontal="left" vertical="top" inden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 shrinkToFit="1"/>
    </xf>
    <xf numFmtId="0" fontId="63" fillId="0" borderId="73" xfId="0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4" xfId="0" applyFont="1" applyFill="1" applyBorder="1" applyAlignment="1">
      <alignment horizontal="center" vertical="center" shrinkToFit="1"/>
    </xf>
    <xf numFmtId="0" fontId="63" fillId="0" borderId="21" xfId="0" applyFont="1" applyFill="1" applyBorder="1" applyAlignment="1">
      <alignment horizontal="left" vertical="center" shrinkToFit="1"/>
    </xf>
    <xf numFmtId="0" fontId="63" fillId="0" borderId="21" xfId="0" applyFont="1" applyFill="1" applyBorder="1" applyAlignment="1">
      <alignment horizontal="center" vertical="center" shrinkToFit="1"/>
    </xf>
    <xf numFmtId="0" fontId="64" fillId="3" borderId="193" xfId="0" applyFont="1" applyFill="1" applyBorder="1" applyAlignment="1">
      <alignment horizontal="center" vertical="center" shrinkToFit="1"/>
    </xf>
    <xf numFmtId="0" fontId="64" fillId="3" borderId="194" xfId="0" applyFont="1" applyFill="1" applyBorder="1" applyAlignment="1">
      <alignment horizontal="center" vertical="center" shrinkToFit="1"/>
    </xf>
    <xf numFmtId="0" fontId="63" fillId="0" borderId="73" xfId="0" applyFont="1" applyFill="1" applyBorder="1" applyAlignment="1">
      <alignment horizontal="left" vertical="center" shrinkToFit="1"/>
    </xf>
    <xf numFmtId="0" fontId="63" fillId="0" borderId="15" xfId="0" applyFont="1" applyFill="1" applyBorder="1" applyAlignment="1">
      <alignment horizontal="left" vertical="center" shrinkToFit="1"/>
    </xf>
    <xf numFmtId="0" fontId="63" fillId="0" borderId="14" xfId="0" applyFont="1" applyFill="1" applyBorder="1" applyAlignment="1">
      <alignment horizontal="left" vertical="center" shrinkToFit="1"/>
    </xf>
    <xf numFmtId="0" fontId="63" fillId="0" borderId="5" xfId="0" applyFont="1" applyFill="1" applyBorder="1" applyAlignment="1">
      <alignment horizontal="center" vertical="center" shrinkToFit="1"/>
    </xf>
    <xf numFmtId="0" fontId="63" fillId="0" borderId="5" xfId="0" applyFont="1" applyFill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7" xfId="0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0" fontId="5" fillId="0" borderId="206" xfId="0" applyFont="1" applyFill="1" applyBorder="1" applyAlignment="1">
      <alignment horizontal="center" shrinkToFit="1"/>
    </xf>
    <xf numFmtId="0" fontId="5" fillId="0" borderId="202" xfId="0" applyFont="1" applyFill="1" applyBorder="1" applyAlignment="1">
      <alignment horizontal="center" shrinkToFit="1"/>
    </xf>
    <xf numFmtId="0" fontId="5" fillId="0" borderId="35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" fillId="0" borderId="206" xfId="0" applyFont="1" applyBorder="1" applyAlignment="1">
      <alignment horizontal="center" shrinkToFit="1"/>
    </xf>
    <xf numFmtId="0" fontId="5" fillId="0" borderId="202" xfId="0" applyFont="1" applyBorder="1" applyAlignment="1">
      <alignment horizontal="center" shrinkToFit="1"/>
    </xf>
    <xf numFmtId="0" fontId="0" fillId="0" borderId="58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97" xfId="0" applyBorder="1" applyAlignment="1">
      <alignment horizontal="center" vertical="center" textRotation="255"/>
    </xf>
    <xf numFmtId="0" fontId="0" fillId="0" borderId="196" xfId="0" applyBorder="1" applyAlignment="1">
      <alignment horizontal="center" vertical="center" textRotation="255"/>
    </xf>
    <xf numFmtId="0" fontId="0" fillId="0" borderId="0" xfId="0" applyFont="1" applyAlignment="1">
      <alignment horizontal="distributed" vertical="center" shrinkToFit="1"/>
    </xf>
    <xf numFmtId="0" fontId="0" fillId="0" borderId="58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197" xfId="0" applyBorder="1" applyAlignment="1">
      <alignment horizontal="center" vertical="center" textRotation="255" shrinkToFit="1"/>
    </xf>
    <xf numFmtId="0" fontId="0" fillId="0" borderId="196" xfId="0" applyBorder="1" applyAlignment="1">
      <alignment horizontal="center" vertical="center" textRotation="255" shrinkToFit="1"/>
    </xf>
    <xf numFmtId="0" fontId="39" fillId="0" borderId="58" xfId="0" applyFont="1" applyFill="1" applyBorder="1" applyAlignment="1">
      <alignment horizontal="center" vertical="center" textRotation="255"/>
    </xf>
    <xf numFmtId="0" fontId="39" fillId="0" borderId="35" xfId="0" applyFont="1" applyFill="1" applyBorder="1" applyAlignment="1">
      <alignment horizontal="center" vertical="center" textRotation="255"/>
    </xf>
    <xf numFmtId="0" fontId="39" fillId="0" borderId="1" xfId="0" applyFont="1" applyFill="1" applyBorder="1" applyAlignment="1">
      <alignment horizontal="center" vertical="center" textRotation="255"/>
    </xf>
    <xf numFmtId="0" fontId="39" fillId="0" borderId="2" xfId="0" applyFont="1" applyFill="1" applyBorder="1" applyAlignment="1">
      <alignment horizontal="center" vertical="center" textRotation="255"/>
    </xf>
    <xf numFmtId="0" fontId="39" fillId="0" borderId="197" xfId="0" applyFont="1" applyFill="1" applyBorder="1" applyAlignment="1">
      <alignment horizontal="center" vertical="center" textRotation="255"/>
    </xf>
    <xf numFmtId="0" fontId="39" fillId="0" borderId="196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distributed" vertical="center"/>
    </xf>
    <xf numFmtId="0" fontId="2" fillId="0" borderId="209" xfId="0" applyFont="1" applyBorder="1" applyAlignment="1">
      <alignment horizontal="center" vertical="center"/>
    </xf>
    <xf numFmtId="0" fontId="2" fillId="0" borderId="210" xfId="0" applyFont="1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197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95" xfId="0" applyBorder="1" applyAlignment="1">
      <alignment horizontal="center" vertical="center" shrinkToFit="1"/>
    </xf>
    <xf numFmtId="0" fontId="8" fillId="0" borderId="195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196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19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35" xfId="0" applyFont="1" applyFill="1" applyBorder="1" applyAlignment="1">
      <alignment horizontal="center" vertical="center" shrinkToFit="1"/>
    </xf>
    <xf numFmtId="0" fontId="0" fillId="4" borderId="195" xfId="0" applyFont="1" applyFill="1" applyBorder="1" applyAlignment="1">
      <alignment horizontal="center" vertical="center" shrinkToFit="1"/>
    </xf>
    <xf numFmtId="0" fontId="0" fillId="4" borderId="196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195" xfId="0" applyFont="1" applyBorder="1" applyAlignment="1">
      <alignment horizontal="center" vertical="center" shrinkToFit="1"/>
    </xf>
    <xf numFmtId="0" fontId="2" fillId="0" borderId="197" xfId="0" applyFont="1" applyBorder="1" applyAlignment="1">
      <alignment horizontal="center" vertical="center"/>
    </xf>
    <xf numFmtId="0" fontId="2" fillId="0" borderId="195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8" fillId="0" borderId="195" xfId="0" applyFont="1" applyBorder="1" applyAlignment="1"/>
    <xf numFmtId="0" fontId="5" fillId="0" borderId="43" xfId="0" applyFon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  <xf numFmtId="0" fontId="2" fillId="0" borderId="107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/>
    </xf>
    <xf numFmtId="0" fontId="5" fillId="0" borderId="151" xfId="0" applyFont="1" applyBorder="1" applyAlignment="1">
      <alignment horizontal="center" vertical="center"/>
    </xf>
    <xf numFmtId="0" fontId="5" fillId="0" borderId="152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46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5" fillId="0" borderId="14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 indent="1"/>
    </xf>
    <xf numFmtId="0" fontId="3" fillId="0" borderId="109" xfId="0" applyFont="1" applyBorder="1" applyAlignment="1">
      <alignment horizontal="distributed" vertical="distributed" indent="1"/>
    </xf>
    <xf numFmtId="0" fontId="5" fillId="0" borderId="148" xfId="0" applyFont="1" applyBorder="1" applyAlignment="1">
      <alignment horizontal="center" vertical="center"/>
    </xf>
    <xf numFmtId="0" fontId="5" fillId="0" borderId="180" xfId="0" applyFont="1" applyBorder="1" applyAlignment="1">
      <alignment horizontal="center" vertical="center"/>
    </xf>
    <xf numFmtId="0" fontId="5" fillId="0" borderId="161" xfId="0" applyFont="1" applyBorder="1" applyAlignment="1">
      <alignment horizontal="center" vertical="center"/>
    </xf>
    <xf numFmtId="0" fontId="5" fillId="0" borderId="150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/>
    </xf>
    <xf numFmtId="0" fontId="5" fillId="0" borderId="18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2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20" fontId="2" fillId="0" borderId="221" xfId="0" applyNumberFormat="1" applyFont="1" applyFill="1" applyBorder="1" applyAlignment="1">
      <alignment horizontal="center" vertical="center"/>
    </xf>
    <xf numFmtId="0" fontId="2" fillId="0" borderId="221" xfId="0" applyFont="1" applyFill="1" applyBorder="1" applyAlignment="1">
      <alignment horizontal="center" vertical="center"/>
    </xf>
    <xf numFmtId="0" fontId="2" fillId="0" borderId="2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23" xfId="0" applyFont="1" applyFill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5" fillId="0" borderId="14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20" fontId="2" fillId="0" borderId="5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49" xfId="0" applyFont="1" applyBorder="1" applyAlignment="1">
      <alignment horizontal="center" vertical="center"/>
    </xf>
    <xf numFmtId="0" fontId="5" fillId="0" borderId="187" xfId="0" applyFont="1" applyBorder="1" applyAlignment="1">
      <alignment horizontal="center" vertical="center" shrinkToFit="1"/>
    </xf>
    <xf numFmtId="0" fontId="5" fillId="0" borderId="180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5" fillId="0" borderId="142" xfId="0" applyFont="1" applyBorder="1" applyAlignment="1">
      <alignment horizontal="center" vertical="center" shrinkToFit="1"/>
    </xf>
    <xf numFmtId="0" fontId="5" fillId="0" borderId="142" xfId="0" applyFont="1" applyBorder="1" applyAlignment="1">
      <alignment horizontal="center" vertical="center"/>
    </xf>
    <xf numFmtId="20" fontId="60" fillId="0" borderId="24" xfId="0" applyNumberFormat="1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5" xfId="0" applyFont="1" applyBorder="1" applyAlignment="1">
      <alignment horizontal="distributed" vertical="center" wrapText="1" indent="1"/>
    </xf>
    <xf numFmtId="0" fontId="8" fillId="0" borderId="26" xfId="0" applyFont="1" applyBorder="1" applyAlignment="1">
      <alignment horizontal="distributed" vertical="center" wrapText="1" indent="1"/>
    </xf>
    <xf numFmtId="0" fontId="8" fillId="0" borderId="27" xfId="0" applyFont="1" applyBorder="1" applyAlignment="1">
      <alignment horizontal="distributed" vertical="center" wrapText="1" indent="1"/>
    </xf>
    <xf numFmtId="20" fontId="1" fillId="2" borderId="24" xfId="0" applyNumberFormat="1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distributed" vertical="center" indent="1"/>
    </xf>
    <xf numFmtId="0" fontId="0" fillId="0" borderId="23" xfId="0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indent="1"/>
    </xf>
    <xf numFmtId="0" fontId="0" fillId="0" borderId="2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 indent="1"/>
    </xf>
    <xf numFmtId="0" fontId="2" fillId="0" borderId="77" xfId="0" applyFont="1" applyBorder="1" applyAlignment="1">
      <alignment horizontal="distributed" vertical="center" indent="1"/>
    </xf>
    <xf numFmtId="0" fontId="3" fillId="0" borderId="153" xfId="0" applyFont="1" applyBorder="1" applyAlignment="1">
      <alignment horizontal="distributed" vertical="distributed" indent="1"/>
    </xf>
    <xf numFmtId="0" fontId="35" fillId="0" borderId="168" xfId="0" applyFont="1" applyBorder="1" applyAlignment="1">
      <alignment horizontal="center" vertical="center"/>
    </xf>
    <xf numFmtId="0" fontId="35" fillId="0" borderId="169" xfId="0" applyFont="1" applyBorder="1" applyAlignment="1">
      <alignment horizontal="center" vertical="center"/>
    </xf>
    <xf numFmtId="0" fontId="35" fillId="0" borderId="170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185" xfId="0" applyFont="1" applyBorder="1" applyAlignment="1">
      <alignment horizontal="center" vertical="center"/>
    </xf>
    <xf numFmtId="0" fontId="35" fillId="0" borderId="186" xfId="0" applyFont="1" applyBorder="1" applyAlignment="1">
      <alignment horizontal="center" vertical="center"/>
    </xf>
    <xf numFmtId="0" fontId="35" fillId="0" borderId="176" xfId="0" applyFont="1" applyBorder="1" applyAlignment="1">
      <alignment horizontal="center" vertical="center" shrinkToFit="1"/>
    </xf>
    <xf numFmtId="0" fontId="35" fillId="0" borderId="177" xfId="0" applyFont="1" applyBorder="1" applyAlignment="1">
      <alignment horizontal="center" vertical="center" shrinkToFit="1"/>
    </xf>
    <xf numFmtId="0" fontId="35" fillId="0" borderId="178" xfId="0" applyFont="1" applyBorder="1" applyAlignment="1">
      <alignment horizontal="center" vertical="center" shrinkToFit="1"/>
    </xf>
    <xf numFmtId="0" fontId="35" fillId="0" borderId="179" xfId="0" applyFont="1" applyBorder="1" applyAlignment="1">
      <alignment horizontal="center" vertical="center" shrinkToFit="1"/>
    </xf>
    <xf numFmtId="0" fontId="35" fillId="0" borderId="184" xfId="0" applyFont="1" applyBorder="1" applyAlignment="1">
      <alignment horizontal="center" vertical="center" shrinkToFit="1"/>
    </xf>
    <xf numFmtId="0" fontId="35" fillId="0" borderId="182" xfId="0" applyFont="1" applyBorder="1" applyAlignment="1">
      <alignment horizontal="center" vertical="center"/>
    </xf>
    <xf numFmtId="0" fontId="35" fillId="0" borderId="159" xfId="0" applyFont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32" fillId="0" borderId="109" xfId="0" applyFont="1" applyBorder="1" applyAlignment="1">
      <alignment vertical="center" shrinkToFit="1"/>
    </xf>
    <xf numFmtId="0" fontId="33" fillId="0" borderId="109" xfId="0" applyFont="1" applyBorder="1" applyAlignment="1">
      <alignment horizontal="right" vertical="center" shrinkToFit="1"/>
    </xf>
    <xf numFmtId="0" fontId="35" fillId="0" borderId="172" xfId="0" applyFont="1" applyBorder="1" applyAlignment="1">
      <alignment horizontal="center" vertical="center"/>
    </xf>
    <xf numFmtId="0" fontId="35" fillId="0" borderId="173" xfId="0" applyFont="1" applyBorder="1" applyAlignment="1">
      <alignment horizontal="center" vertical="center"/>
    </xf>
    <xf numFmtId="0" fontId="35" fillId="0" borderId="174" xfId="0" applyFont="1" applyBorder="1" applyAlignment="1">
      <alignment horizontal="center" vertical="center"/>
    </xf>
    <xf numFmtId="0" fontId="38" fillId="0" borderId="142" xfId="0" applyFont="1" applyBorder="1" applyAlignment="1">
      <alignment horizontal="center" vertical="center" shrinkToFit="1"/>
    </xf>
    <xf numFmtId="0" fontId="0" fillId="0" borderId="142" xfId="0" applyBorder="1" applyAlignment="1">
      <alignment shrinkToFit="1"/>
    </xf>
    <xf numFmtId="0" fontId="27" fillId="0" borderId="118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191" xfId="0" applyFont="1" applyBorder="1" applyAlignment="1">
      <alignment horizontal="center" vertical="center"/>
    </xf>
    <xf numFmtId="0" fontId="0" fillId="0" borderId="109" xfId="0" applyBorder="1" applyAlignment="1">
      <alignment horizontal="right" vertical="center" shrinkToFit="1"/>
    </xf>
    <xf numFmtId="0" fontId="37" fillId="0" borderId="142" xfId="0" applyFont="1" applyBorder="1" applyAlignment="1">
      <alignment horizontal="right" vertical="center" shrinkToFit="1"/>
    </xf>
    <xf numFmtId="0" fontId="5" fillId="0" borderId="142" xfId="0" applyFont="1" applyBorder="1" applyAlignment="1">
      <alignment horizontal="right" vertical="center" shrinkToFit="1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70" fillId="0" borderId="0" xfId="0" applyFont="1" applyAlignment="1">
      <alignment horizontal="center" vertical="center" shrinkToFit="1"/>
    </xf>
    <xf numFmtId="0" fontId="36" fillId="0" borderId="179" xfId="0" applyFont="1" applyBorder="1" applyAlignment="1">
      <alignment horizontal="center" vertical="center" shrinkToFit="1"/>
    </xf>
    <xf numFmtId="0" fontId="0" fillId="0" borderId="177" xfId="0" applyBorder="1" applyAlignment="1">
      <alignment horizontal="center" vertical="center" shrinkToFit="1"/>
    </xf>
    <xf numFmtId="0" fontId="0" fillId="0" borderId="184" xfId="0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6" width="4.625" customWidth="1"/>
    <col min="7" max="7" width="4.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597" t="s">
        <v>51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33" customHeight="1" thickTop="1"/>
    <row r="5" spans="2:12">
      <c r="B5" s="583" t="s">
        <v>241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2" ht="15" customHeight="1" thickBot="1"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</row>
    <row r="7" spans="2:12" ht="12.75" customHeight="1">
      <c r="B7" s="21"/>
      <c r="C7" s="38"/>
      <c r="D7" s="603" t="s">
        <v>52</v>
      </c>
      <c r="E7" s="578" t="s">
        <v>117</v>
      </c>
      <c r="F7" s="576" t="s">
        <v>53</v>
      </c>
      <c r="G7" s="577"/>
      <c r="H7" s="582" t="s">
        <v>25</v>
      </c>
      <c r="I7" s="578" t="s">
        <v>26</v>
      </c>
      <c r="J7" s="578" t="s">
        <v>27</v>
      </c>
      <c r="K7" s="585" t="s">
        <v>28</v>
      </c>
      <c r="L7" s="584" t="s">
        <v>29</v>
      </c>
    </row>
    <row r="8" spans="2:12" ht="12.75" customHeight="1" thickBot="1">
      <c r="B8" s="21"/>
      <c r="C8" s="39"/>
      <c r="D8" s="604"/>
      <c r="E8" s="539"/>
      <c r="F8" s="590"/>
      <c r="G8" s="591"/>
      <c r="H8" s="555"/>
      <c r="I8" s="539"/>
      <c r="J8" s="539"/>
      <c r="K8" s="532"/>
      <c r="L8" s="589"/>
    </row>
    <row r="9" spans="2:12" ht="12.75" customHeight="1">
      <c r="B9" s="21"/>
      <c r="C9" s="575" t="s">
        <v>52</v>
      </c>
      <c r="D9" s="595"/>
      <c r="E9" s="578"/>
      <c r="F9" s="576"/>
      <c r="G9" s="577"/>
      <c r="H9" s="582"/>
      <c r="I9" s="578"/>
      <c r="J9" s="578"/>
      <c r="K9" s="585"/>
      <c r="L9" s="584"/>
    </row>
    <row r="10" spans="2:12" ht="12.75" customHeight="1">
      <c r="B10" s="21"/>
      <c r="C10" s="565"/>
      <c r="D10" s="596"/>
      <c r="E10" s="519"/>
      <c r="F10" s="570"/>
      <c r="G10" s="571"/>
      <c r="H10" s="541"/>
      <c r="I10" s="519"/>
      <c r="J10" s="519"/>
      <c r="K10" s="526"/>
      <c r="L10" s="534"/>
    </row>
    <row r="11" spans="2:12" ht="12.75" customHeight="1">
      <c r="B11" s="21"/>
      <c r="C11" s="564" t="s">
        <v>117</v>
      </c>
      <c r="D11" s="593"/>
      <c r="E11" s="535"/>
      <c r="F11" s="568"/>
      <c r="G11" s="569"/>
      <c r="H11" s="540"/>
      <c r="I11" s="518"/>
      <c r="J11" s="518"/>
      <c r="K11" s="525"/>
      <c r="L11" s="533"/>
    </row>
    <row r="12" spans="2:12" ht="12.75" customHeight="1">
      <c r="B12" s="21"/>
      <c r="C12" s="565"/>
      <c r="D12" s="594"/>
      <c r="E12" s="536"/>
      <c r="F12" s="570"/>
      <c r="G12" s="571"/>
      <c r="H12" s="541"/>
      <c r="I12" s="519"/>
      <c r="J12" s="519"/>
      <c r="K12" s="526"/>
      <c r="L12" s="534"/>
    </row>
    <row r="13" spans="2:12" ht="12.75" customHeight="1">
      <c r="B13" s="21"/>
      <c r="C13" s="564" t="s">
        <v>53</v>
      </c>
      <c r="D13" s="593"/>
      <c r="E13" s="518"/>
      <c r="F13" s="528"/>
      <c r="G13" s="529"/>
      <c r="H13" s="540"/>
      <c r="I13" s="518"/>
      <c r="J13" s="518"/>
      <c r="K13" s="525"/>
      <c r="L13" s="533"/>
    </row>
    <row r="14" spans="2:12" ht="12.75" customHeight="1" thickBot="1">
      <c r="B14" s="21"/>
      <c r="C14" s="574"/>
      <c r="D14" s="604"/>
      <c r="E14" s="539"/>
      <c r="F14" s="530"/>
      <c r="G14" s="531"/>
      <c r="H14" s="555"/>
      <c r="I14" s="539"/>
      <c r="J14" s="539"/>
      <c r="K14" s="532"/>
      <c r="L14" s="589"/>
    </row>
    <row r="15" spans="2:12" ht="3.75" customHeight="1"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15" customHeight="1">
      <c r="B16" s="30"/>
      <c r="C16" s="523" t="s">
        <v>41</v>
      </c>
      <c r="D16" s="523"/>
      <c r="E16" s="522" t="s">
        <v>115</v>
      </c>
      <c r="F16" s="523"/>
      <c r="G16" s="26"/>
      <c r="H16" s="523" t="s">
        <v>332</v>
      </c>
      <c r="I16" s="523"/>
      <c r="J16" s="524"/>
      <c r="K16" s="524"/>
      <c r="L16" s="524"/>
    </row>
    <row r="17" spans="2:19" ht="15" customHeight="1">
      <c r="B17" s="30"/>
      <c r="C17" s="26"/>
      <c r="D17" s="26"/>
      <c r="E17" s="522" t="s">
        <v>116</v>
      </c>
      <c r="F17" s="523"/>
      <c r="G17" s="26"/>
      <c r="H17" s="523" t="s">
        <v>35</v>
      </c>
      <c r="I17" s="523"/>
      <c r="J17" s="524"/>
      <c r="K17" s="524"/>
      <c r="L17" s="524"/>
    </row>
    <row r="18" spans="2:19" ht="14.25" customHeight="1">
      <c r="B18" s="30"/>
      <c r="C18" s="26"/>
      <c r="D18" s="29"/>
      <c r="E18" s="542" t="s">
        <v>44</v>
      </c>
      <c r="F18" s="542"/>
      <c r="G18" s="542"/>
      <c r="H18" s="542"/>
      <c r="I18" s="542"/>
      <c r="J18" s="22"/>
      <c r="K18" s="22"/>
      <c r="L18" s="22"/>
    </row>
    <row r="19" spans="2:19" ht="3.75" customHeight="1"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9" ht="15" customHeight="1">
      <c r="B20" s="44" t="s">
        <v>40</v>
      </c>
      <c r="C20" s="543" t="s">
        <v>46</v>
      </c>
      <c r="D20" s="543"/>
      <c r="E20" s="543" t="s">
        <v>50</v>
      </c>
      <c r="F20" s="543"/>
      <c r="G20" s="543"/>
      <c r="H20" s="543"/>
      <c r="I20" s="543"/>
      <c r="J20" s="543" t="s">
        <v>45</v>
      </c>
      <c r="K20" s="543"/>
      <c r="L20" s="543"/>
    </row>
    <row r="21" spans="2:19" ht="15" customHeight="1">
      <c r="B21" s="45" t="s">
        <v>47</v>
      </c>
      <c r="C21" s="567" t="s">
        <v>325</v>
      </c>
      <c r="D21" s="538"/>
      <c r="E21" s="538" t="s">
        <v>111</v>
      </c>
      <c r="F21" s="573"/>
      <c r="G21" s="46" t="s">
        <v>118</v>
      </c>
      <c r="H21" s="537" t="s">
        <v>328</v>
      </c>
      <c r="I21" s="538"/>
      <c r="J21" s="538" t="s">
        <v>330</v>
      </c>
      <c r="K21" s="538"/>
      <c r="L21" s="538"/>
      <c r="O21" s="34"/>
      <c r="P21" s="34"/>
      <c r="Q21" s="34"/>
      <c r="R21" s="34"/>
      <c r="S21" s="34"/>
    </row>
    <row r="22" spans="2:19" ht="5.25" customHeight="1">
      <c r="B22" s="47"/>
      <c r="C22" s="553"/>
      <c r="D22" s="553"/>
      <c r="E22" s="556"/>
      <c r="F22" s="557"/>
      <c r="G22" s="557"/>
      <c r="H22" s="557"/>
      <c r="I22" s="558"/>
      <c r="J22" s="553"/>
      <c r="K22" s="553"/>
      <c r="L22" s="553"/>
      <c r="O22" s="35"/>
      <c r="P22" s="35"/>
      <c r="Q22" s="35"/>
      <c r="R22" s="35"/>
      <c r="S22" s="35"/>
    </row>
    <row r="23" spans="2:19" ht="15" customHeight="1">
      <c r="B23" s="51" t="s">
        <v>48</v>
      </c>
      <c r="C23" s="551" t="s">
        <v>326</v>
      </c>
      <c r="D23" s="527"/>
      <c r="E23" s="527" t="s">
        <v>111</v>
      </c>
      <c r="F23" s="546"/>
      <c r="G23" s="52" t="s">
        <v>118</v>
      </c>
      <c r="H23" s="521" t="s">
        <v>35</v>
      </c>
      <c r="I23" s="527"/>
      <c r="J23" s="586" t="s">
        <v>333</v>
      </c>
      <c r="K23" s="587"/>
      <c r="L23" s="588"/>
      <c r="O23" s="34"/>
      <c r="P23" s="34"/>
      <c r="Q23" s="34"/>
      <c r="R23" s="34"/>
      <c r="S23" s="34"/>
    </row>
    <row r="24" spans="2:19" ht="5.25" customHeight="1">
      <c r="B24" s="47"/>
      <c r="C24" s="553"/>
      <c r="D24" s="553"/>
      <c r="E24" s="556"/>
      <c r="F24" s="557"/>
      <c r="G24" s="557"/>
      <c r="H24" s="557"/>
      <c r="I24" s="558"/>
      <c r="J24" s="553"/>
      <c r="K24" s="553"/>
      <c r="L24" s="553"/>
      <c r="O24" s="35"/>
      <c r="P24" s="35"/>
      <c r="Q24" s="35"/>
      <c r="R24" s="35"/>
      <c r="S24" s="35"/>
    </row>
    <row r="25" spans="2:19" ht="15" customHeight="1">
      <c r="B25" s="53" t="s">
        <v>49</v>
      </c>
      <c r="C25" s="544" t="s">
        <v>327</v>
      </c>
      <c r="D25" s="545"/>
      <c r="E25" s="592" t="s">
        <v>329</v>
      </c>
      <c r="F25" s="548"/>
      <c r="G25" s="54" t="s">
        <v>119</v>
      </c>
      <c r="H25" s="548" t="s">
        <v>35</v>
      </c>
      <c r="I25" s="550"/>
      <c r="J25" s="545" t="s">
        <v>331</v>
      </c>
      <c r="K25" s="545"/>
      <c r="L25" s="545"/>
      <c r="O25" s="31"/>
      <c r="P25" s="31"/>
      <c r="Q25" s="31"/>
      <c r="R25" s="31"/>
      <c r="S25" s="31"/>
    </row>
    <row r="26" spans="2:19" ht="64.5" customHeight="1">
      <c r="B26" s="19"/>
      <c r="C26" s="24"/>
      <c r="D26" s="19"/>
      <c r="E26" s="25"/>
      <c r="F26" s="25"/>
      <c r="G26" s="25"/>
      <c r="H26" s="25"/>
      <c r="I26" s="25"/>
      <c r="J26" s="19"/>
      <c r="K26" s="19"/>
      <c r="L26" s="19"/>
    </row>
    <row r="27" spans="2:19" ht="13.5" customHeight="1">
      <c r="B27" s="583" t="s">
        <v>242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</row>
    <row r="28" spans="2:19" ht="15" customHeight="1" thickBot="1">
      <c r="B28" s="583"/>
      <c r="C28" s="583"/>
      <c r="D28" s="583"/>
      <c r="E28" s="583"/>
      <c r="F28" s="583"/>
      <c r="G28" s="583"/>
      <c r="H28" s="583"/>
      <c r="I28" s="583"/>
      <c r="J28" s="583"/>
      <c r="K28" s="583"/>
      <c r="L28" s="583"/>
    </row>
    <row r="29" spans="2:19" ht="12.75" customHeight="1">
      <c r="B29" s="38"/>
      <c r="C29" s="581" t="s">
        <v>60</v>
      </c>
      <c r="D29" s="578" t="s">
        <v>61</v>
      </c>
      <c r="E29" s="578" t="s">
        <v>64</v>
      </c>
      <c r="F29" s="576" t="s">
        <v>63</v>
      </c>
      <c r="G29" s="577"/>
      <c r="H29" s="582" t="s">
        <v>25</v>
      </c>
      <c r="I29" s="578" t="s">
        <v>26</v>
      </c>
      <c r="J29" s="578" t="s">
        <v>27</v>
      </c>
      <c r="K29" s="585" t="s">
        <v>28</v>
      </c>
      <c r="L29" s="584" t="s">
        <v>29</v>
      </c>
    </row>
    <row r="30" spans="2:19" ht="12.75" customHeight="1" thickBot="1">
      <c r="B30" s="39"/>
      <c r="C30" s="563"/>
      <c r="D30" s="539"/>
      <c r="E30" s="539"/>
      <c r="F30" s="590"/>
      <c r="G30" s="591"/>
      <c r="H30" s="555"/>
      <c r="I30" s="539"/>
      <c r="J30" s="539"/>
      <c r="K30" s="532"/>
      <c r="L30" s="589"/>
    </row>
    <row r="31" spans="2:19" ht="12.75" customHeight="1">
      <c r="B31" s="575" t="s">
        <v>60</v>
      </c>
      <c r="C31" s="579"/>
      <c r="D31" s="578"/>
      <c r="E31" s="578"/>
      <c r="F31" s="576"/>
      <c r="G31" s="577"/>
      <c r="H31" s="582"/>
      <c r="I31" s="578"/>
      <c r="J31" s="578"/>
      <c r="K31" s="585"/>
      <c r="L31" s="584"/>
    </row>
    <row r="32" spans="2:19" ht="12.75" customHeight="1">
      <c r="B32" s="565"/>
      <c r="C32" s="580"/>
      <c r="D32" s="519"/>
      <c r="E32" s="519"/>
      <c r="F32" s="570"/>
      <c r="G32" s="571"/>
      <c r="H32" s="541"/>
      <c r="I32" s="519"/>
      <c r="J32" s="519"/>
      <c r="K32" s="526"/>
      <c r="L32" s="534"/>
    </row>
    <row r="33" spans="2:12" ht="12.75" customHeight="1">
      <c r="B33" s="564" t="s">
        <v>61</v>
      </c>
      <c r="C33" s="562"/>
      <c r="D33" s="535"/>
      <c r="E33" s="518"/>
      <c r="F33" s="568"/>
      <c r="G33" s="569"/>
      <c r="H33" s="540"/>
      <c r="I33" s="518"/>
      <c r="J33" s="518"/>
      <c r="K33" s="525"/>
      <c r="L33" s="533"/>
    </row>
    <row r="34" spans="2:12" ht="12.75" customHeight="1">
      <c r="B34" s="565"/>
      <c r="C34" s="566"/>
      <c r="D34" s="536"/>
      <c r="E34" s="519"/>
      <c r="F34" s="570"/>
      <c r="G34" s="571"/>
      <c r="H34" s="541"/>
      <c r="I34" s="519"/>
      <c r="J34" s="519"/>
      <c r="K34" s="526"/>
      <c r="L34" s="534"/>
    </row>
    <row r="35" spans="2:12" ht="12.75" customHeight="1">
      <c r="B35" s="564" t="s">
        <v>62</v>
      </c>
      <c r="C35" s="562"/>
      <c r="D35" s="518"/>
      <c r="E35" s="535"/>
      <c r="F35" s="568"/>
      <c r="G35" s="569"/>
      <c r="H35" s="540"/>
      <c r="I35" s="518"/>
      <c r="J35" s="518"/>
      <c r="K35" s="525"/>
      <c r="L35" s="533"/>
    </row>
    <row r="36" spans="2:12" ht="12" customHeight="1">
      <c r="B36" s="565"/>
      <c r="C36" s="566"/>
      <c r="D36" s="519"/>
      <c r="E36" s="536"/>
      <c r="F36" s="570"/>
      <c r="G36" s="571"/>
      <c r="H36" s="541"/>
      <c r="I36" s="519"/>
      <c r="J36" s="519"/>
      <c r="K36" s="526"/>
      <c r="L36" s="534"/>
    </row>
    <row r="37" spans="2:12" ht="12.75" customHeight="1">
      <c r="B37" s="564" t="s">
        <v>63</v>
      </c>
      <c r="C37" s="562"/>
      <c r="D37" s="518"/>
      <c r="E37" s="518"/>
      <c r="F37" s="528"/>
      <c r="G37" s="529"/>
      <c r="H37" s="540"/>
      <c r="I37" s="518"/>
      <c r="J37" s="518"/>
      <c r="K37" s="525"/>
      <c r="L37" s="43"/>
    </row>
    <row r="38" spans="2:12" ht="12.75" customHeight="1" thickBot="1">
      <c r="B38" s="574"/>
      <c r="C38" s="563"/>
      <c r="D38" s="539"/>
      <c r="E38" s="539"/>
      <c r="F38" s="530"/>
      <c r="G38" s="531"/>
      <c r="H38" s="555"/>
      <c r="I38" s="539"/>
      <c r="J38" s="539"/>
      <c r="K38" s="532"/>
      <c r="L38" s="42"/>
    </row>
    <row r="39" spans="2:12" ht="3.75" customHeight="1"/>
    <row r="40" spans="2:12" ht="15.75" customHeight="1">
      <c r="B40" s="20"/>
      <c r="C40" s="523" t="s">
        <v>41</v>
      </c>
      <c r="D40" s="523"/>
      <c r="E40" s="522" t="s">
        <v>54</v>
      </c>
      <c r="F40" s="523"/>
      <c r="G40" s="26"/>
      <c r="H40" s="523" t="s">
        <v>72</v>
      </c>
      <c r="I40" s="523"/>
      <c r="J40" s="524"/>
      <c r="K40" s="524"/>
      <c r="L40" s="524"/>
    </row>
    <row r="41" spans="2:12" ht="15" customHeight="1">
      <c r="B41" s="20"/>
      <c r="C41" s="26"/>
      <c r="D41" s="26"/>
      <c r="E41" s="522" t="s">
        <v>55</v>
      </c>
      <c r="F41" s="523"/>
      <c r="G41" s="26"/>
      <c r="H41" s="523" t="s">
        <v>71</v>
      </c>
      <c r="I41" s="523"/>
      <c r="J41" s="524"/>
      <c r="K41" s="524"/>
      <c r="L41" s="524"/>
    </row>
    <row r="42" spans="2:12" ht="15" customHeight="1">
      <c r="B42" s="20"/>
      <c r="C42" s="26"/>
      <c r="D42" s="29"/>
      <c r="E42" s="542" t="s">
        <v>56</v>
      </c>
      <c r="F42" s="542"/>
      <c r="G42" s="542"/>
      <c r="H42" s="542"/>
      <c r="I42" s="542"/>
      <c r="J42" s="22"/>
      <c r="K42" s="22"/>
      <c r="L42" s="22"/>
    </row>
    <row r="43" spans="2:12" ht="3.7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ht="16.5" customHeight="1">
      <c r="B44" s="44" t="s">
        <v>40</v>
      </c>
      <c r="C44" s="543" t="s">
        <v>46</v>
      </c>
      <c r="D44" s="543"/>
      <c r="E44" s="543" t="s">
        <v>50</v>
      </c>
      <c r="F44" s="543"/>
      <c r="G44" s="543"/>
      <c r="H44" s="543"/>
      <c r="I44" s="543"/>
      <c r="J44" s="543" t="s">
        <v>45</v>
      </c>
      <c r="K44" s="543"/>
      <c r="L44" s="543"/>
    </row>
    <row r="45" spans="2:12" ht="15" customHeight="1">
      <c r="B45" s="45" t="s">
        <v>47</v>
      </c>
      <c r="C45" s="567" t="s">
        <v>120</v>
      </c>
      <c r="D45" s="538"/>
      <c r="E45" s="538" t="s">
        <v>60</v>
      </c>
      <c r="F45" s="573"/>
      <c r="G45" s="46" t="s">
        <v>121</v>
      </c>
      <c r="H45" s="537" t="s">
        <v>61</v>
      </c>
      <c r="I45" s="538"/>
      <c r="J45" s="538" t="s">
        <v>65</v>
      </c>
      <c r="K45" s="538"/>
      <c r="L45" s="538"/>
    </row>
    <row r="46" spans="2:12" ht="15" customHeight="1">
      <c r="B46" s="51" t="s">
        <v>48</v>
      </c>
      <c r="C46" s="551" t="s">
        <v>122</v>
      </c>
      <c r="D46" s="527"/>
      <c r="E46" s="559" t="s">
        <v>90</v>
      </c>
      <c r="F46" s="554"/>
      <c r="G46" s="55" t="s">
        <v>123</v>
      </c>
      <c r="H46" s="520" t="s">
        <v>63</v>
      </c>
      <c r="I46" s="521"/>
      <c r="J46" s="527" t="s">
        <v>66</v>
      </c>
      <c r="K46" s="527"/>
      <c r="L46" s="527"/>
    </row>
    <row r="47" spans="2:12" ht="5.25" customHeight="1">
      <c r="B47" s="56"/>
      <c r="C47" s="572"/>
      <c r="D47" s="560"/>
      <c r="E47" s="556"/>
      <c r="F47" s="557"/>
      <c r="G47" s="557"/>
      <c r="H47" s="557"/>
      <c r="I47" s="558"/>
      <c r="J47" s="560"/>
      <c r="K47" s="560"/>
      <c r="L47" s="561"/>
    </row>
    <row r="48" spans="2:12" ht="15" customHeight="1">
      <c r="B48" s="51" t="s">
        <v>49</v>
      </c>
      <c r="C48" s="551" t="s">
        <v>124</v>
      </c>
      <c r="D48" s="527"/>
      <c r="E48" s="546" t="s">
        <v>60</v>
      </c>
      <c r="F48" s="554"/>
      <c r="G48" s="52" t="s">
        <v>121</v>
      </c>
      <c r="H48" s="521" t="s">
        <v>90</v>
      </c>
      <c r="I48" s="527"/>
      <c r="J48" s="546" t="s">
        <v>67</v>
      </c>
      <c r="K48" s="554"/>
      <c r="L48" s="521"/>
    </row>
    <row r="49" spans="2:12" ht="15" customHeight="1">
      <c r="B49" s="51" t="s">
        <v>57</v>
      </c>
      <c r="C49" s="551" t="s">
        <v>125</v>
      </c>
      <c r="D49" s="527"/>
      <c r="E49" s="546" t="s">
        <v>61</v>
      </c>
      <c r="F49" s="554"/>
      <c r="G49" s="52" t="s">
        <v>126</v>
      </c>
      <c r="H49" s="554" t="s">
        <v>63</v>
      </c>
      <c r="I49" s="521"/>
      <c r="J49" s="527" t="s">
        <v>68</v>
      </c>
      <c r="K49" s="527"/>
      <c r="L49" s="527"/>
    </row>
    <row r="50" spans="2:12" ht="5.25" customHeight="1">
      <c r="B50" s="47"/>
      <c r="C50" s="552"/>
      <c r="D50" s="553"/>
      <c r="E50" s="48"/>
      <c r="F50" s="49"/>
      <c r="G50" s="49"/>
      <c r="H50" s="49"/>
      <c r="I50" s="50"/>
      <c r="J50" s="553"/>
      <c r="K50" s="553"/>
      <c r="L50" s="553"/>
    </row>
    <row r="51" spans="2:12" ht="15" customHeight="1">
      <c r="B51" s="51" t="s">
        <v>58</v>
      </c>
      <c r="C51" s="551" t="s">
        <v>73</v>
      </c>
      <c r="D51" s="527"/>
      <c r="E51" s="527" t="s">
        <v>60</v>
      </c>
      <c r="F51" s="546"/>
      <c r="G51" s="52" t="s">
        <v>121</v>
      </c>
      <c r="H51" s="521" t="s">
        <v>63</v>
      </c>
      <c r="I51" s="527"/>
      <c r="J51" s="527" t="s">
        <v>69</v>
      </c>
      <c r="K51" s="527"/>
      <c r="L51" s="527"/>
    </row>
    <row r="52" spans="2:12" ht="15" customHeight="1">
      <c r="B52" s="53" t="s">
        <v>59</v>
      </c>
      <c r="C52" s="544" t="s">
        <v>74</v>
      </c>
      <c r="D52" s="545"/>
      <c r="E52" s="547" t="s">
        <v>61</v>
      </c>
      <c r="F52" s="548"/>
      <c r="G52" s="57" t="s">
        <v>126</v>
      </c>
      <c r="H52" s="549" t="s">
        <v>90</v>
      </c>
      <c r="I52" s="550"/>
      <c r="J52" s="545" t="s">
        <v>70</v>
      </c>
      <c r="K52" s="545"/>
      <c r="L52" s="545"/>
    </row>
    <row r="53" spans="2:12">
      <c r="E53" s="32"/>
      <c r="F53" s="33"/>
      <c r="G53" s="32"/>
      <c r="H53" s="32"/>
      <c r="I53" s="33"/>
    </row>
  </sheetData>
  <mergeCells count="151">
    <mergeCell ref="C23:D23"/>
    <mergeCell ref="J20:L20"/>
    <mergeCell ref="B2:L3"/>
    <mergeCell ref="B5:L6"/>
    <mergeCell ref="D7:D8"/>
    <mergeCell ref="E7:E8"/>
    <mergeCell ref="H7:H8"/>
    <mergeCell ref="I7:I8"/>
    <mergeCell ref="J7:J8"/>
    <mergeCell ref="K7:K8"/>
    <mergeCell ref="F7:G8"/>
    <mergeCell ref="L7:L8"/>
    <mergeCell ref="E21:F21"/>
    <mergeCell ref="H21:I21"/>
    <mergeCell ref="E20:I20"/>
    <mergeCell ref="H16:L16"/>
    <mergeCell ref="L13:L14"/>
    <mergeCell ref="L9:L10"/>
    <mergeCell ref="D13:D14"/>
    <mergeCell ref="J22:L22"/>
    <mergeCell ref="C20:D20"/>
    <mergeCell ref="C21:D21"/>
    <mergeCell ref="J21:L21"/>
    <mergeCell ref="C22:D22"/>
    <mergeCell ref="E22:I22"/>
    <mergeCell ref="C9:C10"/>
    <mergeCell ref="C16:D16"/>
    <mergeCell ref="C13:C14"/>
    <mergeCell ref="E18:I18"/>
    <mergeCell ref="F13:G14"/>
    <mergeCell ref="C11:C12"/>
    <mergeCell ref="D11:D12"/>
    <mergeCell ref="F11:G12"/>
    <mergeCell ref="I11:I12"/>
    <mergeCell ref="F9:G10"/>
    <mergeCell ref="D9:D10"/>
    <mergeCell ref="E9:E10"/>
    <mergeCell ref="I9:I10"/>
    <mergeCell ref="H9:H10"/>
    <mergeCell ref="H11:H12"/>
    <mergeCell ref="E16:F16"/>
    <mergeCell ref="K9:K10"/>
    <mergeCell ref="K11:K12"/>
    <mergeCell ref="J9:J10"/>
    <mergeCell ref="J11:J12"/>
    <mergeCell ref="E17:F17"/>
    <mergeCell ref="H17:L17"/>
    <mergeCell ref="E11:E12"/>
    <mergeCell ref="I13:I14"/>
    <mergeCell ref="E13:E14"/>
    <mergeCell ref="K13:K14"/>
    <mergeCell ref="L11:L12"/>
    <mergeCell ref="J13:J14"/>
    <mergeCell ref="H13:H14"/>
    <mergeCell ref="H23:I23"/>
    <mergeCell ref="E23:F23"/>
    <mergeCell ref="I33:I34"/>
    <mergeCell ref="F33:G34"/>
    <mergeCell ref="H33:H34"/>
    <mergeCell ref="L31:L32"/>
    <mergeCell ref="J31:J32"/>
    <mergeCell ref="K31:K32"/>
    <mergeCell ref="K33:K34"/>
    <mergeCell ref="L33:L34"/>
    <mergeCell ref="J33:J34"/>
    <mergeCell ref="J25:L25"/>
    <mergeCell ref="H29:H30"/>
    <mergeCell ref="I29:I30"/>
    <mergeCell ref="J23:L23"/>
    <mergeCell ref="L29:L30"/>
    <mergeCell ref="K29:K30"/>
    <mergeCell ref="J29:J30"/>
    <mergeCell ref="F29:G30"/>
    <mergeCell ref="E25:F25"/>
    <mergeCell ref="J24:L24"/>
    <mergeCell ref="B31:B32"/>
    <mergeCell ref="F31:G32"/>
    <mergeCell ref="D31:D32"/>
    <mergeCell ref="C31:C32"/>
    <mergeCell ref="C29:C30"/>
    <mergeCell ref="C24:D24"/>
    <mergeCell ref="D29:D30"/>
    <mergeCell ref="E29:E30"/>
    <mergeCell ref="H31:H32"/>
    <mergeCell ref="C25:D25"/>
    <mergeCell ref="H25:I25"/>
    <mergeCell ref="E24:I24"/>
    <mergeCell ref="B27:L28"/>
    <mergeCell ref="I31:I32"/>
    <mergeCell ref="E31:E32"/>
    <mergeCell ref="D33:D34"/>
    <mergeCell ref="B33:B34"/>
    <mergeCell ref="C33:C34"/>
    <mergeCell ref="E48:F48"/>
    <mergeCell ref="C48:D48"/>
    <mergeCell ref="C45:D45"/>
    <mergeCell ref="F35:G36"/>
    <mergeCell ref="C40:D40"/>
    <mergeCell ref="C46:D46"/>
    <mergeCell ref="C47:D47"/>
    <mergeCell ref="E45:F45"/>
    <mergeCell ref="B37:B38"/>
    <mergeCell ref="B35:B36"/>
    <mergeCell ref="C35:C36"/>
    <mergeCell ref="D35:D36"/>
    <mergeCell ref="E33:E34"/>
    <mergeCell ref="J48:L48"/>
    <mergeCell ref="C49:D49"/>
    <mergeCell ref="E49:F49"/>
    <mergeCell ref="J49:L49"/>
    <mergeCell ref="H49:I49"/>
    <mergeCell ref="H48:I48"/>
    <mergeCell ref="H37:H38"/>
    <mergeCell ref="I37:I38"/>
    <mergeCell ref="J44:L44"/>
    <mergeCell ref="H40:L40"/>
    <mergeCell ref="J37:J38"/>
    <mergeCell ref="J45:L45"/>
    <mergeCell ref="E47:I47"/>
    <mergeCell ref="E46:F46"/>
    <mergeCell ref="J47:L47"/>
    <mergeCell ref="C37:C38"/>
    <mergeCell ref="D37:D38"/>
    <mergeCell ref="C44:D44"/>
    <mergeCell ref="C52:D52"/>
    <mergeCell ref="J52:L52"/>
    <mergeCell ref="E51:F51"/>
    <mergeCell ref="H51:I51"/>
    <mergeCell ref="E52:F52"/>
    <mergeCell ref="H52:I52"/>
    <mergeCell ref="C51:D51"/>
    <mergeCell ref="J51:L51"/>
    <mergeCell ref="C50:D50"/>
    <mergeCell ref="J50:L50"/>
    <mergeCell ref="J35:J36"/>
    <mergeCell ref="H46:I46"/>
    <mergeCell ref="E41:F41"/>
    <mergeCell ref="H41:L41"/>
    <mergeCell ref="K35:K36"/>
    <mergeCell ref="J46:L46"/>
    <mergeCell ref="E40:F40"/>
    <mergeCell ref="F37:G38"/>
    <mergeCell ref="K37:K38"/>
    <mergeCell ref="L35:L36"/>
    <mergeCell ref="E35:E36"/>
    <mergeCell ref="H45:I45"/>
    <mergeCell ref="E37:E38"/>
    <mergeCell ref="H35:H36"/>
    <mergeCell ref="E42:I42"/>
    <mergeCell ref="E44:I44"/>
    <mergeCell ref="I35:I36"/>
  </mergeCells>
  <phoneticPr fontId="1"/>
  <pageMargins left="0.28000000000000003" right="0.17" top="0.48" bottom="0.03" header="0.01" footer="0.16"/>
  <pageSetup paperSize="9" scale="11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8"/>
  <sheetViews>
    <sheetView workbookViewId="0">
      <selection activeCell="H34" sqref="H34:I34"/>
    </sheetView>
  </sheetViews>
  <sheetFormatPr defaultRowHeight="13.5"/>
  <cols>
    <col min="1" max="1" width="6.25" customWidth="1"/>
    <col min="2" max="2" width="10.625" customWidth="1"/>
    <col min="3" max="11" width="6.875" customWidth="1"/>
    <col min="12" max="19" width="6.25" customWidth="1"/>
  </cols>
  <sheetData>
    <row r="2" spans="2:12" ht="14.25" thickBot="1"/>
    <row r="3" spans="2:12" ht="14.25" customHeight="1" thickTop="1">
      <c r="B3" s="597" t="s">
        <v>30</v>
      </c>
      <c r="C3" s="598"/>
      <c r="D3" s="598"/>
      <c r="E3" s="598"/>
      <c r="F3" s="598"/>
      <c r="G3" s="598"/>
      <c r="H3" s="598"/>
      <c r="I3" s="598"/>
      <c r="J3" s="598"/>
      <c r="K3" s="599"/>
    </row>
    <row r="4" spans="2:12" ht="14.25" customHeight="1" thickBot="1">
      <c r="B4" s="600"/>
      <c r="C4" s="601"/>
      <c r="D4" s="601"/>
      <c r="E4" s="601"/>
      <c r="F4" s="601"/>
      <c r="G4" s="601"/>
      <c r="H4" s="601"/>
      <c r="I4" s="601"/>
      <c r="J4" s="601"/>
      <c r="K4" s="602"/>
    </row>
    <row r="5" spans="2:12" ht="9.75" customHeight="1" thickTop="1"/>
    <row r="6" spans="2:12" ht="10.5" customHeight="1">
      <c r="B6" s="921"/>
      <c r="C6" s="921"/>
      <c r="D6" s="1"/>
    </row>
    <row r="7" spans="2:12" ht="18" customHeight="1" thickBot="1">
      <c r="B7" s="921" t="s">
        <v>21</v>
      </c>
      <c r="C7" s="921"/>
      <c r="D7" s="1"/>
    </row>
    <row r="8" spans="2:12">
      <c r="B8" s="11"/>
      <c r="C8" s="907"/>
      <c r="D8" s="910"/>
      <c r="E8" s="910"/>
      <c r="F8" s="915"/>
      <c r="G8" s="922" t="s">
        <v>25</v>
      </c>
      <c r="H8" s="913" t="s">
        <v>26</v>
      </c>
      <c r="I8" s="913" t="s">
        <v>27</v>
      </c>
      <c r="J8" s="911" t="s">
        <v>28</v>
      </c>
      <c r="K8" s="916" t="s">
        <v>29</v>
      </c>
      <c r="L8" s="15"/>
    </row>
    <row r="9" spans="2:12" ht="14.25" thickBot="1">
      <c r="B9" s="14"/>
      <c r="C9" s="905"/>
      <c r="D9" s="894"/>
      <c r="E9" s="894"/>
      <c r="F9" s="892"/>
      <c r="G9" s="923"/>
      <c r="H9" s="914"/>
      <c r="I9" s="914"/>
      <c r="J9" s="912"/>
      <c r="K9" s="917"/>
      <c r="L9" s="15"/>
    </row>
    <row r="10" spans="2:12">
      <c r="B10" s="16"/>
      <c r="C10" s="908"/>
      <c r="D10" s="910"/>
      <c r="E10" s="910"/>
      <c r="F10" s="915"/>
      <c r="G10" s="920"/>
      <c r="H10" s="910"/>
      <c r="I10" s="910"/>
      <c r="J10" s="915"/>
      <c r="K10" s="918"/>
    </row>
    <row r="11" spans="2:12">
      <c r="B11" s="12"/>
      <c r="C11" s="909"/>
      <c r="D11" s="899"/>
      <c r="E11" s="899"/>
      <c r="F11" s="902"/>
      <c r="G11" s="903"/>
      <c r="H11" s="899"/>
      <c r="I11" s="899"/>
      <c r="J11" s="902"/>
      <c r="K11" s="919"/>
    </row>
    <row r="12" spans="2:12">
      <c r="B12" s="13"/>
      <c r="C12" s="904"/>
      <c r="D12" s="900"/>
      <c r="E12" s="893"/>
      <c r="F12" s="891"/>
      <c r="G12" s="897"/>
      <c r="H12" s="893"/>
      <c r="I12" s="893"/>
      <c r="J12" s="891"/>
      <c r="K12" s="924"/>
    </row>
    <row r="13" spans="2:12">
      <c r="B13" s="12"/>
      <c r="C13" s="906"/>
      <c r="D13" s="901"/>
      <c r="E13" s="899"/>
      <c r="F13" s="902"/>
      <c r="G13" s="903"/>
      <c r="H13" s="899"/>
      <c r="I13" s="899"/>
      <c r="J13" s="902"/>
      <c r="K13" s="919"/>
    </row>
    <row r="14" spans="2:12">
      <c r="B14" s="13"/>
      <c r="C14" s="904"/>
      <c r="D14" s="893"/>
      <c r="E14" s="900"/>
      <c r="F14" s="891"/>
      <c r="G14" s="897"/>
      <c r="H14" s="893"/>
      <c r="I14" s="893"/>
      <c r="J14" s="891"/>
      <c r="K14" s="924"/>
    </row>
    <row r="15" spans="2:12">
      <c r="B15" s="12"/>
      <c r="C15" s="906"/>
      <c r="D15" s="899"/>
      <c r="E15" s="901"/>
      <c r="F15" s="902"/>
      <c r="G15" s="903"/>
      <c r="H15" s="899"/>
      <c r="I15" s="899"/>
      <c r="J15" s="902"/>
      <c r="K15" s="919"/>
    </row>
    <row r="16" spans="2:12">
      <c r="B16" s="13"/>
      <c r="C16" s="904"/>
      <c r="D16" s="893"/>
      <c r="E16" s="893"/>
      <c r="F16" s="895"/>
      <c r="G16" s="897"/>
      <c r="H16" s="893"/>
      <c r="I16" s="893"/>
      <c r="J16" s="891"/>
      <c r="K16" s="17"/>
    </row>
    <row r="17" spans="2:11" ht="14.25" thickBot="1">
      <c r="B17" s="14"/>
      <c r="C17" s="905"/>
      <c r="D17" s="894"/>
      <c r="E17" s="894"/>
      <c r="F17" s="896"/>
      <c r="G17" s="898"/>
      <c r="H17" s="894"/>
      <c r="I17" s="894"/>
      <c r="J17" s="892"/>
      <c r="K17" s="18"/>
    </row>
    <row r="19" spans="2:11" ht="18" thickBot="1">
      <c r="B19" s="921" t="s">
        <v>22</v>
      </c>
      <c r="C19" s="921"/>
      <c r="D19" s="1"/>
    </row>
    <row r="20" spans="2:11">
      <c r="B20" s="11"/>
      <c r="C20" s="907"/>
      <c r="D20" s="910"/>
      <c r="E20" s="910"/>
      <c r="F20" s="915"/>
      <c r="G20" s="922" t="s">
        <v>25</v>
      </c>
      <c r="H20" s="913" t="s">
        <v>26</v>
      </c>
      <c r="I20" s="913" t="s">
        <v>27</v>
      </c>
      <c r="J20" s="911" t="s">
        <v>28</v>
      </c>
      <c r="K20" s="916" t="s">
        <v>29</v>
      </c>
    </row>
    <row r="21" spans="2:11" ht="14.25" thickBot="1">
      <c r="B21" s="14"/>
      <c r="C21" s="905"/>
      <c r="D21" s="894"/>
      <c r="E21" s="894"/>
      <c r="F21" s="892"/>
      <c r="G21" s="923"/>
      <c r="H21" s="914"/>
      <c r="I21" s="914"/>
      <c r="J21" s="912"/>
      <c r="K21" s="917"/>
    </row>
    <row r="22" spans="2:11">
      <c r="B22" s="16"/>
      <c r="C22" s="908"/>
      <c r="D22" s="910"/>
      <c r="E22" s="910"/>
      <c r="F22" s="915"/>
      <c r="G22" s="920"/>
      <c r="H22" s="910"/>
      <c r="I22" s="910"/>
      <c r="J22" s="915"/>
      <c r="K22" s="918"/>
    </row>
    <row r="23" spans="2:11">
      <c r="B23" s="12"/>
      <c r="C23" s="909"/>
      <c r="D23" s="899"/>
      <c r="E23" s="899"/>
      <c r="F23" s="902"/>
      <c r="G23" s="903"/>
      <c r="H23" s="899"/>
      <c r="I23" s="899"/>
      <c r="J23" s="902"/>
      <c r="K23" s="919"/>
    </row>
    <row r="24" spans="2:11">
      <c r="B24" s="13"/>
      <c r="C24" s="904"/>
      <c r="D24" s="900"/>
      <c r="E24" s="893"/>
      <c r="F24" s="891"/>
      <c r="G24" s="897"/>
      <c r="H24" s="893"/>
      <c r="I24" s="893"/>
      <c r="J24" s="891"/>
      <c r="K24" s="924"/>
    </row>
    <row r="25" spans="2:11">
      <c r="B25" s="12"/>
      <c r="C25" s="906"/>
      <c r="D25" s="901"/>
      <c r="E25" s="899"/>
      <c r="F25" s="902"/>
      <c r="G25" s="903"/>
      <c r="H25" s="899"/>
      <c r="I25" s="899"/>
      <c r="J25" s="902"/>
      <c r="K25" s="919"/>
    </row>
    <row r="26" spans="2:11">
      <c r="B26" s="13"/>
      <c r="C26" s="904"/>
      <c r="D26" s="893"/>
      <c r="E26" s="900"/>
      <c r="F26" s="891"/>
      <c r="G26" s="897"/>
      <c r="H26" s="893"/>
      <c r="I26" s="893"/>
      <c r="J26" s="891"/>
      <c r="K26" s="924"/>
    </row>
    <row r="27" spans="2:11">
      <c r="B27" s="12"/>
      <c r="C27" s="906"/>
      <c r="D27" s="899"/>
      <c r="E27" s="901"/>
      <c r="F27" s="902"/>
      <c r="G27" s="903"/>
      <c r="H27" s="899"/>
      <c r="I27" s="899"/>
      <c r="J27" s="902"/>
      <c r="K27" s="919"/>
    </row>
    <row r="28" spans="2:11">
      <c r="B28" s="13"/>
      <c r="C28" s="904"/>
      <c r="D28" s="893"/>
      <c r="E28" s="893"/>
      <c r="F28" s="895"/>
      <c r="G28" s="897"/>
      <c r="H28" s="893"/>
      <c r="I28" s="893"/>
      <c r="J28" s="891"/>
      <c r="K28" s="17"/>
    </row>
    <row r="29" spans="2:11" ht="14.25" thickBot="1">
      <c r="B29" s="14"/>
      <c r="C29" s="905"/>
      <c r="D29" s="894"/>
      <c r="E29" s="894"/>
      <c r="F29" s="896"/>
      <c r="G29" s="898"/>
      <c r="H29" s="894"/>
      <c r="I29" s="894"/>
      <c r="J29" s="892"/>
      <c r="K29" s="18"/>
    </row>
    <row r="30" spans="2:11">
      <c r="B30" s="15"/>
      <c r="C30" s="15"/>
      <c r="D30" s="15"/>
      <c r="E30" s="15"/>
      <c r="F30" s="8"/>
      <c r="G30" s="15"/>
      <c r="H30" s="15"/>
      <c r="I30" s="15"/>
      <c r="J30" s="15"/>
      <c r="K30" s="15"/>
    </row>
    <row r="31" spans="2:11" ht="18" thickBot="1">
      <c r="B31" s="921" t="s">
        <v>23</v>
      </c>
      <c r="C31" s="921"/>
      <c r="D31" s="1"/>
    </row>
    <row r="32" spans="2:11">
      <c r="B32" s="11"/>
      <c r="C32" s="907"/>
      <c r="D32" s="910"/>
      <c r="E32" s="910"/>
      <c r="F32" s="915"/>
      <c r="G32" s="922" t="s">
        <v>25</v>
      </c>
      <c r="H32" s="913" t="s">
        <v>26</v>
      </c>
      <c r="I32" s="913" t="s">
        <v>27</v>
      </c>
      <c r="J32" s="911" t="s">
        <v>28</v>
      </c>
      <c r="K32" s="916" t="s">
        <v>29</v>
      </c>
    </row>
    <row r="33" spans="2:11" ht="14.25" thickBot="1">
      <c r="B33" s="14"/>
      <c r="C33" s="905"/>
      <c r="D33" s="894"/>
      <c r="E33" s="894"/>
      <c r="F33" s="892"/>
      <c r="G33" s="923"/>
      <c r="H33" s="914"/>
      <c r="I33" s="914"/>
      <c r="J33" s="912"/>
      <c r="K33" s="917"/>
    </row>
    <row r="34" spans="2:11">
      <c r="B34" s="16"/>
      <c r="C34" s="908"/>
      <c r="D34" s="910"/>
      <c r="E34" s="910"/>
      <c r="F34" s="915"/>
      <c r="G34" s="920"/>
      <c r="H34" s="910"/>
      <c r="I34" s="910"/>
      <c r="J34" s="915"/>
      <c r="K34" s="918"/>
    </row>
    <row r="35" spans="2:11">
      <c r="B35" s="12"/>
      <c r="C35" s="909"/>
      <c r="D35" s="899"/>
      <c r="E35" s="899"/>
      <c r="F35" s="902"/>
      <c r="G35" s="903"/>
      <c r="H35" s="899"/>
      <c r="I35" s="899"/>
      <c r="J35" s="902"/>
      <c r="K35" s="919"/>
    </row>
    <row r="36" spans="2:11">
      <c r="B36" s="13"/>
      <c r="C36" s="904"/>
      <c r="D36" s="900"/>
      <c r="E36" s="893"/>
      <c r="F36" s="891"/>
      <c r="G36" s="897"/>
      <c r="H36" s="893"/>
      <c r="I36" s="893"/>
      <c r="J36" s="891"/>
      <c r="K36" s="924"/>
    </row>
    <row r="37" spans="2:11">
      <c r="B37" s="12"/>
      <c r="C37" s="906"/>
      <c r="D37" s="901"/>
      <c r="E37" s="899"/>
      <c r="F37" s="902"/>
      <c r="G37" s="903"/>
      <c r="H37" s="899"/>
      <c r="I37" s="899"/>
      <c r="J37" s="902"/>
      <c r="K37" s="919"/>
    </row>
    <row r="38" spans="2:11">
      <c r="B38" s="13"/>
      <c r="C38" s="904"/>
      <c r="D38" s="893"/>
      <c r="E38" s="900"/>
      <c r="F38" s="891"/>
      <c r="G38" s="897"/>
      <c r="H38" s="893"/>
      <c r="I38" s="893"/>
      <c r="J38" s="891"/>
      <c r="K38" s="924"/>
    </row>
    <row r="39" spans="2:11">
      <c r="B39" s="12"/>
      <c r="C39" s="906"/>
      <c r="D39" s="899"/>
      <c r="E39" s="901"/>
      <c r="F39" s="902"/>
      <c r="G39" s="903"/>
      <c r="H39" s="899"/>
      <c r="I39" s="899"/>
      <c r="J39" s="902"/>
      <c r="K39" s="919"/>
    </row>
    <row r="40" spans="2:11">
      <c r="B40" s="13"/>
      <c r="C40" s="904"/>
      <c r="D40" s="893"/>
      <c r="E40" s="893"/>
      <c r="F40" s="895"/>
      <c r="G40" s="897"/>
      <c r="H40" s="893"/>
      <c r="I40" s="893"/>
      <c r="J40" s="891"/>
      <c r="K40" s="17"/>
    </row>
    <row r="41" spans="2:11" ht="14.25" thickBot="1">
      <c r="B41" s="14"/>
      <c r="C41" s="905"/>
      <c r="D41" s="894"/>
      <c r="E41" s="894"/>
      <c r="F41" s="896"/>
      <c r="G41" s="898"/>
      <c r="H41" s="894"/>
      <c r="I41" s="894"/>
      <c r="J41" s="892"/>
      <c r="K41" s="18"/>
    </row>
    <row r="42" spans="2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8" thickBot="1">
      <c r="B43" s="921" t="s">
        <v>24</v>
      </c>
      <c r="C43" s="921"/>
      <c r="D43" s="1"/>
    </row>
    <row r="44" spans="2:11">
      <c r="B44" s="11"/>
      <c r="C44" s="907"/>
      <c r="D44" s="910"/>
      <c r="E44" s="910"/>
      <c r="F44" s="915"/>
      <c r="G44" s="922" t="s">
        <v>25</v>
      </c>
      <c r="H44" s="913" t="s">
        <v>26</v>
      </c>
      <c r="I44" s="913" t="s">
        <v>27</v>
      </c>
      <c r="J44" s="911" t="s">
        <v>28</v>
      </c>
      <c r="K44" s="916" t="s">
        <v>29</v>
      </c>
    </row>
    <row r="45" spans="2:11" ht="14.25" thickBot="1">
      <c r="B45" s="14"/>
      <c r="C45" s="905"/>
      <c r="D45" s="894"/>
      <c r="E45" s="894"/>
      <c r="F45" s="892"/>
      <c r="G45" s="923"/>
      <c r="H45" s="914"/>
      <c r="I45" s="914"/>
      <c r="J45" s="912"/>
      <c r="K45" s="917"/>
    </row>
    <row r="46" spans="2:11">
      <c r="B46" s="16"/>
      <c r="C46" s="908"/>
      <c r="D46" s="910"/>
      <c r="E46" s="910"/>
      <c r="F46" s="915"/>
      <c r="G46" s="920"/>
      <c r="H46" s="910"/>
      <c r="I46" s="910"/>
      <c r="J46" s="915"/>
      <c r="K46" s="918"/>
    </row>
    <row r="47" spans="2:11">
      <c r="B47" s="12"/>
      <c r="C47" s="909"/>
      <c r="D47" s="899"/>
      <c r="E47" s="899"/>
      <c r="F47" s="902"/>
      <c r="G47" s="903"/>
      <c r="H47" s="899"/>
      <c r="I47" s="899"/>
      <c r="J47" s="902"/>
      <c r="K47" s="919"/>
    </row>
    <row r="48" spans="2:11">
      <c r="B48" s="13"/>
      <c r="C48" s="904"/>
      <c r="D48" s="900"/>
      <c r="E48" s="893"/>
      <c r="F48" s="891"/>
      <c r="G48" s="897"/>
      <c r="H48" s="893"/>
      <c r="I48" s="893"/>
      <c r="J48" s="891"/>
      <c r="K48" s="924"/>
    </row>
    <row r="49" spans="2:11">
      <c r="B49" s="12"/>
      <c r="C49" s="906"/>
      <c r="D49" s="901"/>
      <c r="E49" s="899"/>
      <c r="F49" s="902"/>
      <c r="G49" s="903"/>
      <c r="H49" s="899"/>
      <c r="I49" s="899"/>
      <c r="J49" s="902"/>
      <c r="K49" s="919"/>
    </row>
    <row r="50" spans="2:11">
      <c r="B50" s="13"/>
      <c r="C50" s="904"/>
      <c r="D50" s="893"/>
      <c r="E50" s="900"/>
      <c r="F50" s="891"/>
      <c r="G50" s="897"/>
      <c r="H50" s="893"/>
      <c r="I50" s="893"/>
      <c r="J50" s="891"/>
      <c r="K50" s="924"/>
    </row>
    <row r="51" spans="2:11">
      <c r="B51" s="12"/>
      <c r="C51" s="906"/>
      <c r="D51" s="899"/>
      <c r="E51" s="901"/>
      <c r="F51" s="902"/>
      <c r="G51" s="903"/>
      <c r="H51" s="899"/>
      <c r="I51" s="899"/>
      <c r="J51" s="902"/>
      <c r="K51" s="919"/>
    </row>
    <row r="52" spans="2:11">
      <c r="B52" s="13"/>
      <c r="C52" s="904"/>
      <c r="D52" s="893"/>
      <c r="E52" s="893"/>
      <c r="F52" s="895"/>
      <c r="G52" s="897"/>
      <c r="H52" s="893"/>
      <c r="I52" s="893"/>
      <c r="J52" s="891"/>
      <c r="K52" s="17"/>
    </row>
    <row r="53" spans="2:11" ht="14.25" thickBot="1">
      <c r="B53" s="14"/>
      <c r="C53" s="905"/>
      <c r="D53" s="894"/>
      <c r="E53" s="894"/>
      <c r="F53" s="896"/>
      <c r="G53" s="898"/>
      <c r="H53" s="894"/>
      <c r="I53" s="894"/>
      <c r="J53" s="892"/>
      <c r="K53" s="18"/>
    </row>
    <row r="54" spans="2:11">
      <c r="B54" s="15"/>
      <c r="C54" s="15"/>
      <c r="E54" s="15"/>
      <c r="F54" s="15"/>
      <c r="G54" s="15"/>
      <c r="H54" s="15"/>
      <c r="I54" s="15"/>
      <c r="J54" s="15"/>
      <c r="K54" s="15"/>
    </row>
    <row r="56" spans="2:11" ht="14.25" thickBot="1"/>
    <row r="57" spans="2:11" ht="14.25" thickTop="1">
      <c r="B57" s="597" t="s">
        <v>30</v>
      </c>
      <c r="C57" s="598"/>
      <c r="D57" s="598"/>
      <c r="E57" s="598"/>
      <c r="F57" s="598"/>
      <c r="G57" s="598"/>
      <c r="H57" s="598"/>
      <c r="I57" s="598"/>
      <c r="J57" s="598"/>
      <c r="K57" s="599"/>
    </row>
    <row r="58" spans="2:11" ht="14.25" thickBot="1">
      <c r="B58" s="600"/>
      <c r="C58" s="601"/>
      <c r="D58" s="601"/>
      <c r="E58" s="601"/>
      <c r="F58" s="601"/>
      <c r="G58" s="601"/>
      <c r="H58" s="601"/>
      <c r="I58" s="601"/>
      <c r="J58" s="601"/>
      <c r="K58" s="602"/>
    </row>
    <row r="59" spans="2:11" ht="14.25" thickTop="1"/>
    <row r="60" spans="2:11" ht="17.25">
      <c r="B60" s="921"/>
      <c r="C60" s="921"/>
      <c r="D60" s="1"/>
    </row>
    <row r="61" spans="2:11" ht="18" thickBot="1">
      <c r="B61" s="921" t="s">
        <v>31</v>
      </c>
      <c r="C61" s="921"/>
      <c r="D61" s="1"/>
    </row>
    <row r="62" spans="2:11">
      <c r="B62" s="11"/>
      <c r="C62" s="907"/>
      <c r="D62" s="910"/>
      <c r="E62" s="910"/>
      <c r="F62" s="915"/>
      <c r="G62" s="922" t="s">
        <v>25</v>
      </c>
      <c r="H62" s="913" t="s">
        <v>26</v>
      </c>
      <c r="I62" s="913" t="s">
        <v>27</v>
      </c>
      <c r="J62" s="911" t="s">
        <v>28</v>
      </c>
      <c r="K62" s="916" t="s">
        <v>29</v>
      </c>
    </row>
    <row r="63" spans="2:11" ht="14.25" thickBot="1">
      <c r="B63" s="14"/>
      <c r="C63" s="905"/>
      <c r="D63" s="894"/>
      <c r="E63" s="894"/>
      <c r="F63" s="892"/>
      <c r="G63" s="923"/>
      <c r="H63" s="914"/>
      <c r="I63" s="914"/>
      <c r="J63" s="912"/>
      <c r="K63" s="917"/>
    </row>
    <row r="64" spans="2:11">
      <c r="B64" s="16"/>
      <c r="C64" s="908"/>
      <c r="D64" s="910"/>
      <c r="E64" s="910"/>
      <c r="F64" s="915"/>
      <c r="G64" s="920"/>
      <c r="H64" s="910"/>
      <c r="I64" s="910"/>
      <c r="J64" s="915"/>
      <c r="K64" s="918"/>
    </row>
    <row r="65" spans="2:11">
      <c r="B65" s="12"/>
      <c r="C65" s="909"/>
      <c r="D65" s="899"/>
      <c r="E65" s="899"/>
      <c r="F65" s="902"/>
      <c r="G65" s="903"/>
      <c r="H65" s="899"/>
      <c r="I65" s="899"/>
      <c r="J65" s="902"/>
      <c r="K65" s="919"/>
    </row>
    <row r="66" spans="2:11">
      <c r="B66" s="13"/>
      <c r="C66" s="904"/>
      <c r="D66" s="900"/>
      <c r="E66" s="893"/>
      <c r="F66" s="891"/>
      <c r="G66" s="897"/>
      <c r="H66" s="893"/>
      <c r="I66" s="893"/>
      <c r="J66" s="891"/>
      <c r="K66" s="924"/>
    </row>
    <row r="67" spans="2:11">
      <c r="B67" s="12"/>
      <c r="C67" s="906"/>
      <c r="D67" s="901"/>
      <c r="E67" s="899"/>
      <c r="F67" s="902"/>
      <c r="G67" s="903"/>
      <c r="H67" s="899"/>
      <c r="I67" s="899"/>
      <c r="J67" s="902"/>
      <c r="K67" s="919"/>
    </row>
    <row r="68" spans="2:11">
      <c r="B68" s="13"/>
      <c r="C68" s="904"/>
      <c r="D68" s="893"/>
      <c r="E68" s="900"/>
      <c r="F68" s="891"/>
      <c r="G68" s="897"/>
      <c r="H68" s="893"/>
      <c r="I68" s="893"/>
      <c r="J68" s="891"/>
      <c r="K68" s="924"/>
    </row>
    <row r="69" spans="2:11">
      <c r="B69" s="12"/>
      <c r="C69" s="906"/>
      <c r="D69" s="899"/>
      <c r="E69" s="901"/>
      <c r="F69" s="902"/>
      <c r="G69" s="903"/>
      <c r="H69" s="899"/>
      <c r="I69" s="899"/>
      <c r="J69" s="902"/>
      <c r="K69" s="919"/>
    </row>
    <row r="70" spans="2:11">
      <c r="B70" s="13"/>
      <c r="C70" s="904"/>
      <c r="D70" s="893"/>
      <c r="E70" s="893"/>
      <c r="F70" s="895"/>
      <c r="G70" s="897"/>
      <c r="H70" s="893"/>
      <c r="I70" s="893"/>
      <c r="J70" s="891"/>
      <c r="K70" s="17"/>
    </row>
    <row r="71" spans="2:11" ht="14.25" thickBot="1">
      <c r="B71" s="14"/>
      <c r="C71" s="905"/>
      <c r="D71" s="894"/>
      <c r="E71" s="894"/>
      <c r="F71" s="896"/>
      <c r="G71" s="898"/>
      <c r="H71" s="894"/>
      <c r="I71" s="894"/>
      <c r="J71" s="892"/>
      <c r="K71" s="18"/>
    </row>
    <row r="73" spans="2:11" ht="18" thickBot="1">
      <c r="B73" s="921" t="s">
        <v>32</v>
      </c>
      <c r="C73" s="921"/>
      <c r="D73" s="1"/>
    </row>
    <row r="74" spans="2:11">
      <c r="B74" s="11"/>
      <c r="C74" s="907"/>
      <c r="D74" s="910"/>
      <c r="E74" s="910"/>
      <c r="F74" s="915"/>
      <c r="G74" s="922" t="s">
        <v>25</v>
      </c>
      <c r="H74" s="913" t="s">
        <v>26</v>
      </c>
      <c r="I74" s="913" t="s">
        <v>27</v>
      </c>
      <c r="J74" s="911" t="s">
        <v>28</v>
      </c>
      <c r="K74" s="916" t="s">
        <v>29</v>
      </c>
    </row>
    <row r="75" spans="2:11" ht="14.25" thickBot="1">
      <c r="B75" s="14"/>
      <c r="C75" s="905"/>
      <c r="D75" s="894"/>
      <c r="E75" s="894"/>
      <c r="F75" s="892"/>
      <c r="G75" s="923"/>
      <c r="H75" s="914"/>
      <c r="I75" s="914"/>
      <c r="J75" s="912"/>
      <c r="K75" s="917"/>
    </row>
    <row r="76" spans="2:11">
      <c r="B76" s="16"/>
      <c r="C76" s="908"/>
      <c r="D76" s="910"/>
      <c r="E76" s="910"/>
      <c r="F76" s="915"/>
      <c r="G76" s="920"/>
      <c r="H76" s="910"/>
      <c r="I76" s="910"/>
      <c r="J76" s="915"/>
      <c r="K76" s="918"/>
    </row>
    <row r="77" spans="2:11">
      <c r="B77" s="12"/>
      <c r="C77" s="909"/>
      <c r="D77" s="899"/>
      <c r="E77" s="899"/>
      <c r="F77" s="902"/>
      <c r="G77" s="903"/>
      <c r="H77" s="899"/>
      <c r="I77" s="899"/>
      <c r="J77" s="902"/>
      <c r="K77" s="919"/>
    </row>
    <row r="78" spans="2:11">
      <c r="B78" s="13"/>
      <c r="C78" s="904"/>
      <c r="D78" s="900"/>
      <c r="E78" s="893"/>
      <c r="F78" s="891"/>
      <c r="G78" s="897"/>
      <c r="H78" s="893"/>
      <c r="I78" s="893"/>
      <c r="J78" s="891"/>
      <c r="K78" s="924"/>
    </row>
    <row r="79" spans="2:11">
      <c r="B79" s="12"/>
      <c r="C79" s="906"/>
      <c r="D79" s="901"/>
      <c r="E79" s="899"/>
      <c r="F79" s="902"/>
      <c r="G79" s="903"/>
      <c r="H79" s="899"/>
      <c r="I79" s="899"/>
      <c r="J79" s="902"/>
      <c r="K79" s="919"/>
    </row>
    <row r="80" spans="2:11">
      <c r="B80" s="13"/>
      <c r="C80" s="904"/>
      <c r="D80" s="893"/>
      <c r="E80" s="900"/>
      <c r="F80" s="891"/>
      <c r="G80" s="897"/>
      <c r="H80" s="893"/>
      <c r="I80" s="893"/>
      <c r="J80" s="891"/>
      <c r="K80" s="924"/>
    </row>
    <row r="81" spans="2:11">
      <c r="B81" s="12"/>
      <c r="C81" s="906"/>
      <c r="D81" s="899"/>
      <c r="E81" s="901"/>
      <c r="F81" s="902"/>
      <c r="G81" s="903"/>
      <c r="H81" s="899"/>
      <c r="I81" s="899"/>
      <c r="J81" s="902"/>
      <c r="K81" s="919"/>
    </row>
    <row r="82" spans="2:11">
      <c r="B82" s="13"/>
      <c r="C82" s="904"/>
      <c r="D82" s="893"/>
      <c r="E82" s="893"/>
      <c r="F82" s="895"/>
      <c r="G82" s="897"/>
      <c r="H82" s="893"/>
      <c r="I82" s="893"/>
      <c r="J82" s="891"/>
      <c r="K82" s="17"/>
    </row>
    <row r="83" spans="2:11" ht="14.25" thickBot="1">
      <c r="B83" s="14"/>
      <c r="C83" s="905"/>
      <c r="D83" s="894"/>
      <c r="E83" s="894"/>
      <c r="F83" s="896"/>
      <c r="G83" s="898"/>
      <c r="H83" s="894"/>
      <c r="I83" s="894"/>
      <c r="J83" s="892"/>
      <c r="K83" s="18"/>
    </row>
    <row r="84" spans="2:11">
      <c r="B84" s="15"/>
      <c r="C84" s="15"/>
      <c r="D84" s="15"/>
      <c r="E84" s="15"/>
      <c r="F84" s="8"/>
      <c r="G84" s="15"/>
      <c r="H84" s="15"/>
      <c r="I84" s="15"/>
      <c r="J84" s="15"/>
      <c r="K84" s="15"/>
    </row>
    <row r="85" spans="2:11" ht="18" thickBot="1">
      <c r="B85" s="921" t="s">
        <v>33</v>
      </c>
      <c r="C85" s="921"/>
      <c r="D85" s="1"/>
    </row>
    <row r="86" spans="2:11">
      <c r="B86" s="11"/>
      <c r="C86" s="907"/>
      <c r="D86" s="910"/>
      <c r="E86" s="910"/>
      <c r="F86" s="915"/>
      <c r="G86" s="922" t="s">
        <v>25</v>
      </c>
      <c r="H86" s="913" t="s">
        <v>26</v>
      </c>
      <c r="I86" s="913" t="s">
        <v>27</v>
      </c>
      <c r="J86" s="911" t="s">
        <v>28</v>
      </c>
      <c r="K86" s="916" t="s">
        <v>29</v>
      </c>
    </row>
    <row r="87" spans="2:11" ht="14.25" thickBot="1">
      <c r="B87" s="14"/>
      <c r="C87" s="905"/>
      <c r="D87" s="894"/>
      <c r="E87" s="894"/>
      <c r="F87" s="892"/>
      <c r="G87" s="923"/>
      <c r="H87" s="914"/>
      <c r="I87" s="914"/>
      <c r="J87" s="912"/>
      <c r="K87" s="917"/>
    </row>
    <row r="88" spans="2:11">
      <c r="B88" s="16"/>
      <c r="C88" s="908"/>
      <c r="D88" s="910"/>
      <c r="E88" s="910"/>
      <c r="F88" s="915"/>
      <c r="G88" s="920"/>
      <c r="H88" s="910"/>
      <c r="I88" s="910"/>
      <c r="J88" s="915"/>
      <c r="K88" s="918"/>
    </row>
    <row r="89" spans="2:11">
      <c r="B89" s="12"/>
      <c r="C89" s="909"/>
      <c r="D89" s="899"/>
      <c r="E89" s="899"/>
      <c r="F89" s="902"/>
      <c r="G89" s="903"/>
      <c r="H89" s="899"/>
      <c r="I89" s="899"/>
      <c r="J89" s="902"/>
      <c r="K89" s="919"/>
    </row>
    <row r="90" spans="2:11">
      <c r="B90" s="13"/>
      <c r="C90" s="904"/>
      <c r="D90" s="900"/>
      <c r="E90" s="893"/>
      <c r="F90" s="891"/>
      <c r="G90" s="897"/>
      <c r="H90" s="893"/>
      <c r="I90" s="893"/>
      <c r="J90" s="891"/>
      <c r="K90" s="924"/>
    </row>
    <row r="91" spans="2:11">
      <c r="B91" s="12"/>
      <c r="C91" s="906"/>
      <c r="D91" s="901"/>
      <c r="E91" s="899"/>
      <c r="F91" s="902"/>
      <c r="G91" s="903"/>
      <c r="H91" s="899"/>
      <c r="I91" s="899"/>
      <c r="J91" s="902"/>
      <c r="K91" s="919"/>
    </row>
    <row r="92" spans="2:11">
      <c r="B92" s="13"/>
      <c r="C92" s="904"/>
      <c r="D92" s="893"/>
      <c r="E92" s="900"/>
      <c r="F92" s="891"/>
      <c r="G92" s="897"/>
      <c r="H92" s="893"/>
      <c r="I92" s="893"/>
      <c r="J92" s="891"/>
      <c r="K92" s="924"/>
    </row>
    <row r="93" spans="2:11">
      <c r="B93" s="12"/>
      <c r="C93" s="906"/>
      <c r="D93" s="899"/>
      <c r="E93" s="901"/>
      <c r="F93" s="902"/>
      <c r="G93" s="903"/>
      <c r="H93" s="899"/>
      <c r="I93" s="899"/>
      <c r="J93" s="902"/>
      <c r="K93" s="919"/>
    </row>
    <row r="94" spans="2:11">
      <c r="B94" s="13"/>
      <c r="C94" s="904"/>
      <c r="D94" s="893"/>
      <c r="E94" s="893"/>
      <c r="F94" s="895"/>
      <c r="G94" s="897"/>
      <c r="H94" s="893"/>
      <c r="I94" s="893"/>
      <c r="J94" s="891"/>
      <c r="K94" s="17"/>
    </row>
    <row r="95" spans="2:11" ht="14.25" thickBot="1">
      <c r="B95" s="14"/>
      <c r="C95" s="905"/>
      <c r="D95" s="894"/>
      <c r="E95" s="894"/>
      <c r="F95" s="896"/>
      <c r="G95" s="898"/>
      <c r="H95" s="894"/>
      <c r="I95" s="894"/>
      <c r="J95" s="892"/>
      <c r="K95" s="18"/>
    </row>
    <row r="96" spans="2:11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8" thickBot="1">
      <c r="B97" s="921" t="s">
        <v>34</v>
      </c>
      <c r="C97" s="921"/>
      <c r="D97" s="1"/>
    </row>
    <row r="98" spans="2:11">
      <c r="B98" s="11"/>
      <c r="C98" s="907"/>
      <c r="D98" s="910"/>
      <c r="E98" s="910"/>
      <c r="F98" s="915"/>
      <c r="G98" s="922" t="s">
        <v>25</v>
      </c>
      <c r="H98" s="913" t="s">
        <v>26</v>
      </c>
      <c r="I98" s="913" t="s">
        <v>27</v>
      </c>
      <c r="J98" s="911" t="s">
        <v>28</v>
      </c>
      <c r="K98" s="916" t="s">
        <v>29</v>
      </c>
    </row>
    <row r="99" spans="2:11" ht="14.25" thickBot="1">
      <c r="B99" s="14"/>
      <c r="C99" s="905"/>
      <c r="D99" s="894"/>
      <c r="E99" s="894"/>
      <c r="F99" s="892"/>
      <c r="G99" s="923"/>
      <c r="H99" s="914"/>
      <c r="I99" s="914"/>
      <c r="J99" s="912"/>
      <c r="K99" s="917"/>
    </row>
    <row r="100" spans="2:11">
      <c r="B100" s="16"/>
      <c r="C100" s="908"/>
      <c r="D100" s="910"/>
      <c r="E100" s="910"/>
      <c r="F100" s="915"/>
      <c r="G100" s="920"/>
      <c r="H100" s="910"/>
      <c r="I100" s="910"/>
      <c r="J100" s="915"/>
      <c r="K100" s="918"/>
    </row>
    <row r="101" spans="2:11">
      <c r="B101" s="12"/>
      <c r="C101" s="909"/>
      <c r="D101" s="899"/>
      <c r="E101" s="899"/>
      <c r="F101" s="902"/>
      <c r="G101" s="903"/>
      <c r="H101" s="899"/>
      <c r="I101" s="899"/>
      <c r="J101" s="902"/>
      <c r="K101" s="919"/>
    </row>
    <row r="102" spans="2:11">
      <c r="B102" s="13"/>
      <c r="C102" s="904"/>
      <c r="D102" s="900"/>
      <c r="E102" s="893"/>
      <c r="F102" s="891"/>
      <c r="G102" s="897"/>
      <c r="H102" s="893"/>
      <c r="I102" s="893"/>
      <c r="J102" s="891"/>
      <c r="K102" s="924"/>
    </row>
    <row r="103" spans="2:11">
      <c r="B103" s="12"/>
      <c r="C103" s="906"/>
      <c r="D103" s="901"/>
      <c r="E103" s="899"/>
      <c r="F103" s="902"/>
      <c r="G103" s="903"/>
      <c r="H103" s="899"/>
      <c r="I103" s="899"/>
      <c r="J103" s="902"/>
      <c r="K103" s="919"/>
    </row>
    <row r="104" spans="2:11">
      <c r="B104" s="13"/>
      <c r="C104" s="904"/>
      <c r="D104" s="893"/>
      <c r="E104" s="900"/>
      <c r="F104" s="891"/>
      <c r="G104" s="897"/>
      <c r="H104" s="893"/>
      <c r="I104" s="893"/>
      <c r="J104" s="891"/>
      <c r="K104" s="924"/>
    </row>
    <row r="105" spans="2:11">
      <c r="B105" s="12"/>
      <c r="C105" s="906"/>
      <c r="D105" s="899"/>
      <c r="E105" s="901"/>
      <c r="F105" s="902"/>
      <c r="G105" s="903"/>
      <c r="H105" s="899"/>
      <c r="I105" s="899"/>
      <c r="J105" s="902"/>
      <c r="K105" s="919"/>
    </row>
    <row r="106" spans="2:11">
      <c r="B106" s="13"/>
      <c r="C106" s="904"/>
      <c r="D106" s="893"/>
      <c r="E106" s="893"/>
      <c r="F106" s="895"/>
      <c r="G106" s="897"/>
      <c r="H106" s="893"/>
      <c r="I106" s="893"/>
      <c r="J106" s="891"/>
      <c r="K106" s="17"/>
    </row>
    <row r="107" spans="2:11" ht="14.25" thickBot="1">
      <c r="B107" s="14"/>
      <c r="C107" s="905"/>
      <c r="D107" s="894"/>
      <c r="E107" s="894"/>
      <c r="F107" s="896"/>
      <c r="G107" s="898"/>
      <c r="H107" s="894"/>
      <c r="I107" s="894"/>
      <c r="J107" s="892"/>
      <c r="K107" s="18"/>
    </row>
    <row r="108" spans="2:11">
      <c r="B108" s="15"/>
      <c r="C108" s="15"/>
      <c r="E108" s="15"/>
      <c r="F108" s="15"/>
      <c r="G108" s="15"/>
      <c r="H108" s="15"/>
      <c r="I108" s="15"/>
      <c r="J108" s="15"/>
      <c r="K108" s="15"/>
    </row>
  </sheetData>
  <mergeCells count="364">
    <mergeCell ref="J46:J47"/>
    <mergeCell ref="H46:H47"/>
    <mergeCell ref="G46:G47"/>
    <mergeCell ref="G48:G49"/>
    <mergeCell ref="H48:H49"/>
    <mergeCell ref="K34:K35"/>
    <mergeCell ref="I34:I35"/>
    <mergeCell ref="K38:K39"/>
    <mergeCell ref="J38:J39"/>
    <mergeCell ref="K36:K37"/>
    <mergeCell ref="J34:J35"/>
    <mergeCell ref="K44:K45"/>
    <mergeCell ref="J44:J45"/>
    <mergeCell ref="I44:I45"/>
    <mergeCell ref="K46:K47"/>
    <mergeCell ref="K48:K49"/>
    <mergeCell ref="I46:I47"/>
    <mergeCell ref="K32:K33"/>
    <mergeCell ref="J32:J33"/>
    <mergeCell ref="G36:G37"/>
    <mergeCell ref="F44:F45"/>
    <mergeCell ref="F38:F39"/>
    <mergeCell ref="G38:G39"/>
    <mergeCell ref="H38:H39"/>
    <mergeCell ref="H36:H37"/>
    <mergeCell ref="H44:H45"/>
    <mergeCell ref="J40:J41"/>
    <mergeCell ref="G34:G35"/>
    <mergeCell ref="H34:H35"/>
    <mergeCell ref="J36:J37"/>
    <mergeCell ref="I36:I37"/>
    <mergeCell ref="F40:F41"/>
    <mergeCell ref="I38:I39"/>
    <mergeCell ref="G40:G41"/>
    <mergeCell ref="H40:H41"/>
    <mergeCell ref="I40:I41"/>
    <mergeCell ref="F34:F35"/>
    <mergeCell ref="G44:G45"/>
    <mergeCell ref="I32:I33"/>
    <mergeCell ref="F32:F33"/>
    <mergeCell ref="K26:K27"/>
    <mergeCell ref="I16:I17"/>
    <mergeCell ref="I22:I23"/>
    <mergeCell ref="J26:J27"/>
    <mergeCell ref="K24:K25"/>
    <mergeCell ref="K20:K21"/>
    <mergeCell ref="K22:K23"/>
    <mergeCell ref="E22:E23"/>
    <mergeCell ref="E20:E21"/>
    <mergeCell ref="F22:F23"/>
    <mergeCell ref="H20:H21"/>
    <mergeCell ref="G20:G21"/>
    <mergeCell ref="F20:F21"/>
    <mergeCell ref="H22:H23"/>
    <mergeCell ref="G22:G23"/>
    <mergeCell ref="I20:I21"/>
    <mergeCell ref="J16:J17"/>
    <mergeCell ref="F26:F27"/>
    <mergeCell ref="E26:E27"/>
    <mergeCell ref="E10:E11"/>
    <mergeCell ref="F10:F11"/>
    <mergeCell ref="E12:E13"/>
    <mergeCell ref="D10:D11"/>
    <mergeCell ref="C10:C11"/>
    <mergeCell ref="K14:K15"/>
    <mergeCell ref="H10:H11"/>
    <mergeCell ref="J10:J11"/>
    <mergeCell ref="K12:K13"/>
    <mergeCell ref="K10:K11"/>
    <mergeCell ref="H12:H13"/>
    <mergeCell ref="I12:I13"/>
    <mergeCell ref="J12:J13"/>
    <mergeCell ref="I14:I15"/>
    <mergeCell ref="H14:H15"/>
    <mergeCell ref="D14:D15"/>
    <mergeCell ref="J14:J15"/>
    <mergeCell ref="G10:G11"/>
    <mergeCell ref="I10:I11"/>
    <mergeCell ref="B3:K4"/>
    <mergeCell ref="B6:C6"/>
    <mergeCell ref="C8:C9"/>
    <mergeCell ref="D8:D9"/>
    <mergeCell ref="E8:E9"/>
    <mergeCell ref="F8:F9"/>
    <mergeCell ref="G8:G9"/>
    <mergeCell ref="K8:K9"/>
    <mergeCell ref="H8:H9"/>
    <mergeCell ref="I8:I9"/>
    <mergeCell ref="B7:C7"/>
    <mergeCell ref="J8:J9"/>
    <mergeCell ref="C16:C17"/>
    <mergeCell ref="C12:C13"/>
    <mergeCell ref="C14:C15"/>
    <mergeCell ref="F12:F13"/>
    <mergeCell ref="G14:G15"/>
    <mergeCell ref="G24:G25"/>
    <mergeCell ref="F14:F15"/>
    <mergeCell ref="F16:F17"/>
    <mergeCell ref="G12:G13"/>
    <mergeCell ref="D12:D13"/>
    <mergeCell ref="E24:E25"/>
    <mergeCell ref="D16:D17"/>
    <mergeCell ref="E16:E17"/>
    <mergeCell ref="E14:E15"/>
    <mergeCell ref="G16:G17"/>
    <mergeCell ref="B19:C19"/>
    <mergeCell ref="C20:C21"/>
    <mergeCell ref="D20:D21"/>
    <mergeCell ref="D24:D25"/>
    <mergeCell ref="D22:D23"/>
    <mergeCell ref="C22:C23"/>
    <mergeCell ref="I28:I29"/>
    <mergeCell ref="G32:G33"/>
    <mergeCell ref="H32:H33"/>
    <mergeCell ref="J22:J23"/>
    <mergeCell ref="J24:J25"/>
    <mergeCell ref="J20:J21"/>
    <mergeCell ref="H16:H17"/>
    <mergeCell ref="I26:I27"/>
    <mergeCell ref="H24:H25"/>
    <mergeCell ref="I24:I25"/>
    <mergeCell ref="J28:J29"/>
    <mergeCell ref="D46:D47"/>
    <mergeCell ref="E32:E33"/>
    <mergeCell ref="D32:D33"/>
    <mergeCell ref="E28:E29"/>
    <mergeCell ref="F28:F29"/>
    <mergeCell ref="H26:H27"/>
    <mergeCell ref="F24:F25"/>
    <mergeCell ref="G26:G27"/>
    <mergeCell ref="C26:C27"/>
    <mergeCell ref="D26:D27"/>
    <mergeCell ref="B31:C31"/>
    <mergeCell ref="C28:C29"/>
    <mergeCell ref="D28:D29"/>
    <mergeCell ref="C24:C25"/>
    <mergeCell ref="G28:G29"/>
    <mergeCell ref="H28:H29"/>
    <mergeCell ref="C32:C33"/>
    <mergeCell ref="C64:C65"/>
    <mergeCell ref="D64:D65"/>
    <mergeCell ref="F36:F37"/>
    <mergeCell ref="F46:F47"/>
    <mergeCell ref="C48:C49"/>
    <mergeCell ref="D48:D49"/>
    <mergeCell ref="E34:E35"/>
    <mergeCell ref="E44:E45"/>
    <mergeCell ref="E38:E39"/>
    <mergeCell ref="E46:E47"/>
    <mergeCell ref="E40:E41"/>
    <mergeCell ref="D36:D37"/>
    <mergeCell ref="E36:E37"/>
    <mergeCell ref="C36:C37"/>
    <mergeCell ref="C34:C35"/>
    <mergeCell ref="D40:D41"/>
    <mergeCell ref="C40:C41"/>
    <mergeCell ref="C44:C45"/>
    <mergeCell ref="C38:C39"/>
    <mergeCell ref="D38:D39"/>
    <mergeCell ref="C46:C47"/>
    <mergeCell ref="D44:D45"/>
    <mergeCell ref="B43:C43"/>
    <mergeCell ref="D34:D35"/>
    <mergeCell ref="G50:G51"/>
    <mergeCell ref="G52:G53"/>
    <mergeCell ref="F52:F53"/>
    <mergeCell ref="F48:F49"/>
    <mergeCell ref="B57:K58"/>
    <mergeCell ref="F50:F51"/>
    <mergeCell ref="I62:I63"/>
    <mergeCell ref="B61:C61"/>
    <mergeCell ref="I48:I49"/>
    <mergeCell ref="J48:J49"/>
    <mergeCell ref="I52:I53"/>
    <mergeCell ref="J52:J53"/>
    <mergeCell ref="K50:K51"/>
    <mergeCell ref="J50:J51"/>
    <mergeCell ref="D52:D53"/>
    <mergeCell ref="C52:C53"/>
    <mergeCell ref="C50:C51"/>
    <mergeCell ref="B60:C60"/>
    <mergeCell ref="E52:E53"/>
    <mergeCell ref="H52:H53"/>
    <mergeCell ref="D50:D51"/>
    <mergeCell ref="E48:E49"/>
    <mergeCell ref="E50:E51"/>
    <mergeCell ref="C66:C67"/>
    <mergeCell ref="K62:K63"/>
    <mergeCell ref="K64:K65"/>
    <mergeCell ref="K66:K67"/>
    <mergeCell ref="C62:C63"/>
    <mergeCell ref="I66:I67"/>
    <mergeCell ref="F62:F63"/>
    <mergeCell ref="D66:D67"/>
    <mergeCell ref="J62:J63"/>
    <mergeCell ref="D62:D63"/>
    <mergeCell ref="E66:E67"/>
    <mergeCell ref="F66:F67"/>
    <mergeCell ref="H62:H63"/>
    <mergeCell ref="E62:E63"/>
    <mergeCell ref="G66:G67"/>
    <mergeCell ref="H66:H67"/>
    <mergeCell ref="G62:G63"/>
    <mergeCell ref="J66:J67"/>
    <mergeCell ref="F64:F65"/>
    <mergeCell ref="E64:E65"/>
    <mergeCell ref="G64:G65"/>
    <mergeCell ref="J64:J65"/>
    <mergeCell ref="I64:I65"/>
    <mergeCell ref="H64:H65"/>
    <mergeCell ref="J68:J69"/>
    <mergeCell ref="H50:H51"/>
    <mergeCell ref="I50:I51"/>
    <mergeCell ref="C68:C69"/>
    <mergeCell ref="D68:D69"/>
    <mergeCell ref="E68:E69"/>
    <mergeCell ref="G70:G71"/>
    <mergeCell ref="G74:G75"/>
    <mergeCell ref="K74:K75"/>
    <mergeCell ref="B73:C73"/>
    <mergeCell ref="F70:F71"/>
    <mergeCell ref="H70:H71"/>
    <mergeCell ref="F68:F69"/>
    <mergeCell ref="J74:J75"/>
    <mergeCell ref="J70:J71"/>
    <mergeCell ref="E70:E71"/>
    <mergeCell ref="G68:G69"/>
    <mergeCell ref="H68:H69"/>
    <mergeCell ref="H74:H75"/>
    <mergeCell ref="I74:I75"/>
    <mergeCell ref="I70:I71"/>
    <mergeCell ref="K68:K69"/>
    <mergeCell ref="I68:I69"/>
    <mergeCell ref="C70:C71"/>
    <mergeCell ref="F74:F75"/>
    <mergeCell ref="E78:E79"/>
    <mergeCell ref="F78:F79"/>
    <mergeCell ref="J76:J77"/>
    <mergeCell ref="G76:G77"/>
    <mergeCell ref="H76:H77"/>
    <mergeCell ref="I76:I77"/>
    <mergeCell ref="K80:K81"/>
    <mergeCell ref="J78:J79"/>
    <mergeCell ref="K78:K79"/>
    <mergeCell ref="G78:G79"/>
    <mergeCell ref="J80:J81"/>
    <mergeCell ref="H78:H79"/>
    <mergeCell ref="G80:G81"/>
    <mergeCell ref="I78:I79"/>
    <mergeCell ref="H80:H81"/>
    <mergeCell ref="I80:I81"/>
    <mergeCell ref="D70:D71"/>
    <mergeCell ref="D78:D79"/>
    <mergeCell ref="C86:C87"/>
    <mergeCell ref="C80:C81"/>
    <mergeCell ref="D82:D83"/>
    <mergeCell ref="D80:D81"/>
    <mergeCell ref="B85:C85"/>
    <mergeCell ref="C78:C79"/>
    <mergeCell ref="E76:E77"/>
    <mergeCell ref="D76:D77"/>
    <mergeCell ref="C76:C77"/>
    <mergeCell ref="E80:E81"/>
    <mergeCell ref="C82:C83"/>
    <mergeCell ref="C74:C75"/>
    <mergeCell ref="D74:D75"/>
    <mergeCell ref="E74:E75"/>
    <mergeCell ref="I90:I91"/>
    <mergeCell ref="D86:D87"/>
    <mergeCell ref="E86:E87"/>
    <mergeCell ref="G86:G87"/>
    <mergeCell ref="F86:F87"/>
    <mergeCell ref="F76:F77"/>
    <mergeCell ref="K104:K105"/>
    <mergeCell ref="J102:J103"/>
    <mergeCell ref="I102:I103"/>
    <mergeCell ref="K102:K103"/>
    <mergeCell ref="J104:J105"/>
    <mergeCell ref="G82:G83"/>
    <mergeCell ref="H82:H83"/>
    <mergeCell ref="J82:J83"/>
    <mergeCell ref="K86:K87"/>
    <mergeCell ref="K88:K89"/>
    <mergeCell ref="K90:K91"/>
    <mergeCell ref="I98:I99"/>
    <mergeCell ref="J100:J101"/>
    <mergeCell ref="J98:J99"/>
    <mergeCell ref="K92:K93"/>
    <mergeCell ref="I100:I101"/>
    <mergeCell ref="K76:K77"/>
    <mergeCell ref="F80:F81"/>
    <mergeCell ref="K98:K99"/>
    <mergeCell ref="J88:J89"/>
    <mergeCell ref="K100:K101"/>
    <mergeCell ref="G94:G95"/>
    <mergeCell ref="G92:G93"/>
    <mergeCell ref="H90:H91"/>
    <mergeCell ref="G90:G91"/>
    <mergeCell ref="G88:G89"/>
    <mergeCell ref="B97:C97"/>
    <mergeCell ref="C94:C95"/>
    <mergeCell ref="D94:D95"/>
    <mergeCell ref="E94:E95"/>
    <mergeCell ref="H100:H101"/>
    <mergeCell ref="H98:H99"/>
    <mergeCell ref="J94:J95"/>
    <mergeCell ref="H94:H95"/>
    <mergeCell ref="I94:I95"/>
    <mergeCell ref="F94:F95"/>
    <mergeCell ref="F100:F101"/>
    <mergeCell ref="G100:G101"/>
    <mergeCell ref="F98:F99"/>
    <mergeCell ref="G98:G99"/>
    <mergeCell ref="E100:E101"/>
    <mergeCell ref="E98:E99"/>
    <mergeCell ref="J86:J87"/>
    <mergeCell ref="I86:I87"/>
    <mergeCell ref="I82:I83"/>
    <mergeCell ref="J90:J91"/>
    <mergeCell ref="I88:I89"/>
    <mergeCell ref="H86:H87"/>
    <mergeCell ref="H88:H89"/>
    <mergeCell ref="E82:E83"/>
    <mergeCell ref="C92:C93"/>
    <mergeCell ref="D92:D93"/>
    <mergeCell ref="E92:E93"/>
    <mergeCell ref="C90:C91"/>
    <mergeCell ref="F82:F83"/>
    <mergeCell ref="C88:C89"/>
    <mergeCell ref="D88:D89"/>
    <mergeCell ref="D90:D91"/>
    <mergeCell ref="E90:E91"/>
    <mergeCell ref="F90:F91"/>
    <mergeCell ref="J92:J93"/>
    <mergeCell ref="H92:H93"/>
    <mergeCell ref="I92:I93"/>
    <mergeCell ref="F92:F93"/>
    <mergeCell ref="E88:E89"/>
    <mergeCell ref="F88:F89"/>
    <mergeCell ref="C106:C107"/>
    <mergeCell ref="D106:D107"/>
    <mergeCell ref="C104:C105"/>
    <mergeCell ref="C102:C103"/>
    <mergeCell ref="D102:D103"/>
    <mergeCell ref="D104:D105"/>
    <mergeCell ref="C98:C99"/>
    <mergeCell ref="C100:C101"/>
    <mergeCell ref="D100:D101"/>
    <mergeCell ref="D98:D99"/>
    <mergeCell ref="J106:J107"/>
    <mergeCell ref="E106:E107"/>
    <mergeCell ref="F106:F107"/>
    <mergeCell ref="G106:G107"/>
    <mergeCell ref="H106:H107"/>
    <mergeCell ref="I106:I107"/>
    <mergeCell ref="I104:I105"/>
    <mergeCell ref="E104:E105"/>
    <mergeCell ref="F102:F103"/>
    <mergeCell ref="E102:E103"/>
    <mergeCell ref="H104:H105"/>
    <mergeCell ref="F104:F105"/>
    <mergeCell ref="H102:H103"/>
    <mergeCell ref="G102:G103"/>
    <mergeCell ref="G104:G105"/>
  </mergeCells>
  <phoneticPr fontId="1"/>
  <pageMargins left="0.23" right="0.09" top="0.15" bottom="0.16" header="0.17" footer="0.18"/>
  <pageSetup paperSize="9" scale="120" orientation="portrait" horizontalDpi="4294967292" r:id="rId1"/>
  <headerFooter alignWithMargins="0"/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45"/>
  <sheetViews>
    <sheetView tabSelected="1" zoomScaleNormal="100" workbookViewId="0">
      <selection sqref="A1:CY2"/>
    </sheetView>
  </sheetViews>
  <sheetFormatPr defaultColWidth="0.875" defaultRowHeight="13.5"/>
  <cols>
    <col min="1" max="16384" width="0.875" style="389"/>
  </cols>
  <sheetData>
    <row r="1" spans="1:103" ht="18" customHeight="1">
      <c r="A1" s="950" t="s">
        <v>651</v>
      </c>
      <c r="B1" s="951"/>
      <c r="C1" s="951"/>
      <c r="D1" s="951"/>
      <c r="E1" s="951"/>
      <c r="F1" s="951"/>
      <c r="G1" s="951"/>
      <c r="H1" s="951"/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51"/>
      <c r="AE1" s="951"/>
      <c r="AF1" s="951"/>
      <c r="AG1" s="951"/>
      <c r="AH1" s="951"/>
      <c r="AI1" s="951"/>
      <c r="AJ1" s="951"/>
      <c r="AK1" s="951"/>
      <c r="AL1" s="951"/>
      <c r="AM1" s="951"/>
      <c r="AN1" s="951"/>
      <c r="AO1" s="951"/>
      <c r="AP1" s="951"/>
      <c r="AQ1" s="951"/>
      <c r="AR1" s="951"/>
      <c r="AS1" s="951"/>
      <c r="AT1" s="951"/>
      <c r="AU1" s="951"/>
      <c r="AV1" s="951"/>
      <c r="AW1" s="951"/>
      <c r="AX1" s="951"/>
      <c r="AY1" s="951"/>
      <c r="AZ1" s="951"/>
      <c r="BA1" s="951"/>
      <c r="BB1" s="951"/>
      <c r="BC1" s="951"/>
      <c r="BD1" s="951"/>
      <c r="BE1" s="951"/>
      <c r="BF1" s="951"/>
      <c r="BG1" s="951"/>
      <c r="BH1" s="951"/>
      <c r="BI1" s="951"/>
      <c r="BJ1" s="951"/>
      <c r="BK1" s="951"/>
      <c r="BL1" s="951"/>
      <c r="BM1" s="951"/>
      <c r="BN1" s="951"/>
      <c r="BO1" s="951"/>
      <c r="BP1" s="951"/>
      <c r="BQ1" s="951"/>
      <c r="BR1" s="951"/>
      <c r="BS1" s="951"/>
      <c r="BT1" s="951"/>
      <c r="BU1" s="951"/>
      <c r="BV1" s="951"/>
      <c r="BW1" s="951"/>
      <c r="BX1" s="951"/>
      <c r="BY1" s="951"/>
      <c r="BZ1" s="951"/>
      <c r="CA1" s="951"/>
      <c r="CB1" s="951"/>
      <c r="CC1" s="951"/>
      <c r="CD1" s="951"/>
      <c r="CE1" s="951"/>
      <c r="CF1" s="951"/>
      <c r="CG1" s="951"/>
      <c r="CH1" s="951"/>
      <c r="CI1" s="951"/>
      <c r="CJ1" s="951"/>
      <c r="CK1" s="951"/>
      <c r="CL1" s="951"/>
      <c r="CM1" s="951"/>
      <c r="CN1" s="951"/>
      <c r="CO1" s="951"/>
      <c r="CP1" s="951"/>
      <c r="CQ1" s="951"/>
      <c r="CR1" s="951"/>
      <c r="CS1" s="951"/>
      <c r="CT1" s="951"/>
      <c r="CU1" s="951"/>
      <c r="CV1" s="951"/>
      <c r="CW1" s="951"/>
      <c r="CX1" s="951"/>
      <c r="CY1" s="951"/>
    </row>
    <row r="2" spans="1:103" ht="18" customHeight="1">
      <c r="A2" s="951"/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951"/>
      <c r="AI2" s="951"/>
      <c r="AJ2" s="951"/>
      <c r="AK2" s="951"/>
      <c r="AL2" s="951"/>
      <c r="AM2" s="951"/>
      <c r="AN2" s="951"/>
      <c r="AO2" s="951"/>
      <c r="AP2" s="951"/>
      <c r="AQ2" s="951"/>
      <c r="AR2" s="951"/>
      <c r="AS2" s="951"/>
      <c r="AT2" s="951"/>
      <c r="AU2" s="951"/>
      <c r="AV2" s="951"/>
      <c r="AW2" s="951"/>
      <c r="AX2" s="951"/>
      <c r="AY2" s="951"/>
      <c r="AZ2" s="951"/>
      <c r="BA2" s="951"/>
      <c r="BB2" s="951"/>
      <c r="BC2" s="951"/>
      <c r="BD2" s="951"/>
      <c r="BE2" s="951"/>
      <c r="BF2" s="951"/>
      <c r="BG2" s="951"/>
      <c r="BH2" s="951"/>
      <c r="BI2" s="951"/>
      <c r="BJ2" s="951"/>
      <c r="BK2" s="951"/>
      <c r="BL2" s="951"/>
      <c r="BM2" s="951"/>
      <c r="BN2" s="951"/>
      <c r="BO2" s="951"/>
      <c r="BP2" s="951"/>
      <c r="BQ2" s="951"/>
      <c r="BR2" s="951"/>
      <c r="BS2" s="951"/>
      <c r="BT2" s="951"/>
      <c r="BU2" s="951"/>
      <c r="BV2" s="951"/>
      <c r="BW2" s="951"/>
      <c r="BX2" s="951"/>
      <c r="BY2" s="951"/>
      <c r="BZ2" s="951"/>
      <c r="CA2" s="951"/>
      <c r="CB2" s="951"/>
      <c r="CC2" s="951"/>
      <c r="CD2" s="951"/>
      <c r="CE2" s="951"/>
      <c r="CF2" s="951"/>
      <c r="CG2" s="951"/>
      <c r="CH2" s="951"/>
      <c r="CI2" s="951"/>
      <c r="CJ2" s="951"/>
      <c r="CK2" s="951"/>
      <c r="CL2" s="951"/>
      <c r="CM2" s="951"/>
      <c r="CN2" s="951"/>
      <c r="CO2" s="951"/>
      <c r="CP2" s="951"/>
      <c r="CQ2" s="951"/>
      <c r="CR2" s="951"/>
      <c r="CS2" s="951"/>
      <c r="CT2" s="951"/>
      <c r="CU2" s="951"/>
      <c r="CV2" s="951"/>
      <c r="CW2" s="951"/>
      <c r="CX2" s="951"/>
      <c r="CY2" s="951"/>
    </row>
    <row r="3" spans="1:103" ht="18" customHeight="1">
      <c r="A3" s="936" t="s">
        <v>652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936"/>
      <c r="AG3" s="936"/>
      <c r="AH3" s="936"/>
      <c r="AI3" s="936"/>
      <c r="AJ3" s="936"/>
      <c r="AK3" s="936"/>
      <c r="AL3" s="936"/>
      <c r="AM3" s="936"/>
      <c r="AN3" s="936"/>
      <c r="AO3" s="936"/>
      <c r="AP3" s="936"/>
      <c r="AQ3" s="936"/>
      <c r="AR3" s="936"/>
      <c r="AS3" s="936"/>
      <c r="AT3" s="936"/>
      <c r="AU3" s="936"/>
      <c r="AV3" s="936"/>
      <c r="AW3" s="936"/>
      <c r="AX3" s="936"/>
      <c r="AY3" s="936"/>
      <c r="AZ3" s="936"/>
      <c r="BA3" s="936"/>
      <c r="BB3" s="936"/>
      <c r="BC3" s="936"/>
      <c r="BD3" s="936"/>
      <c r="BE3" s="936"/>
      <c r="BF3" s="936"/>
      <c r="BG3" s="936"/>
      <c r="BH3" s="936"/>
      <c r="BI3" s="936"/>
      <c r="BJ3" s="936"/>
      <c r="BK3" s="936"/>
      <c r="BL3" s="936"/>
      <c r="BM3" s="936"/>
      <c r="BN3" s="936"/>
      <c r="BO3" s="936"/>
      <c r="BP3" s="936"/>
      <c r="BQ3" s="936"/>
      <c r="BR3" s="936"/>
      <c r="BS3" s="936"/>
      <c r="BT3" s="936"/>
      <c r="BU3" s="936"/>
      <c r="BV3" s="936"/>
      <c r="BW3" s="936"/>
      <c r="BX3" s="936"/>
      <c r="BY3" s="936"/>
      <c r="BZ3" s="936"/>
      <c r="CA3" s="936"/>
      <c r="CB3" s="936"/>
      <c r="CC3" s="936"/>
      <c r="CD3" s="936"/>
      <c r="CE3" s="936"/>
      <c r="CF3" s="936"/>
      <c r="CG3" s="936"/>
      <c r="CH3" s="936"/>
      <c r="CI3" s="936"/>
      <c r="CJ3" s="936"/>
      <c r="CK3" s="936"/>
      <c r="CL3" s="936"/>
      <c r="CM3" s="936"/>
      <c r="CN3" s="936"/>
      <c r="CO3" s="936"/>
      <c r="CP3" s="936"/>
      <c r="CQ3" s="936"/>
      <c r="CR3" s="936"/>
      <c r="CS3" s="936"/>
      <c r="CT3" s="936"/>
      <c r="CU3" s="936"/>
      <c r="CV3" s="936"/>
      <c r="CW3" s="936"/>
      <c r="CX3" s="936"/>
      <c r="CY3" s="936"/>
    </row>
    <row r="4" spans="1:103" s="390" customFormat="1" ht="20.25" customHeight="1">
      <c r="A4" s="943" t="s">
        <v>542</v>
      </c>
      <c r="B4" s="943"/>
      <c r="C4" s="943"/>
      <c r="D4" s="943" t="s">
        <v>543</v>
      </c>
      <c r="E4" s="943"/>
      <c r="F4" s="943"/>
      <c r="G4" s="943"/>
      <c r="H4" s="943"/>
      <c r="I4" s="943"/>
      <c r="J4" s="943"/>
      <c r="K4" s="943"/>
      <c r="L4" s="943"/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3"/>
      <c r="X4" s="944"/>
      <c r="AA4" s="943" t="s">
        <v>542</v>
      </c>
      <c r="AB4" s="943"/>
      <c r="AC4" s="943"/>
      <c r="AD4" s="943" t="s">
        <v>544</v>
      </c>
      <c r="AE4" s="943"/>
      <c r="AF4" s="943"/>
      <c r="AG4" s="943"/>
      <c r="AH4" s="943"/>
      <c r="AI4" s="943"/>
      <c r="AJ4" s="943"/>
      <c r="AK4" s="943"/>
      <c r="AL4" s="943"/>
      <c r="AM4" s="943"/>
      <c r="AN4" s="943"/>
      <c r="AO4" s="943"/>
      <c r="AP4" s="943"/>
      <c r="AQ4" s="943"/>
      <c r="AR4" s="943"/>
      <c r="AS4" s="943"/>
      <c r="AT4" s="943"/>
      <c r="AU4" s="943"/>
      <c r="AV4" s="943"/>
      <c r="AW4" s="943"/>
      <c r="AX4" s="944"/>
      <c r="BA4" s="943" t="s">
        <v>542</v>
      </c>
      <c r="BB4" s="943"/>
      <c r="BC4" s="943"/>
      <c r="BD4" s="943" t="s">
        <v>545</v>
      </c>
      <c r="BE4" s="943"/>
      <c r="BF4" s="943"/>
      <c r="BG4" s="943"/>
      <c r="BH4" s="943"/>
      <c r="BI4" s="943"/>
      <c r="BJ4" s="943"/>
      <c r="BK4" s="943"/>
      <c r="BL4" s="943"/>
      <c r="BM4" s="943"/>
      <c r="BN4" s="943"/>
      <c r="BO4" s="943"/>
      <c r="BP4" s="943"/>
      <c r="BQ4" s="943"/>
      <c r="BR4" s="943"/>
      <c r="BS4" s="943"/>
      <c r="BT4" s="943"/>
      <c r="BU4" s="943"/>
      <c r="BV4" s="943"/>
      <c r="BW4" s="943"/>
      <c r="BX4" s="944"/>
      <c r="CA4" s="943" t="s">
        <v>542</v>
      </c>
      <c r="CB4" s="943"/>
      <c r="CC4" s="943"/>
      <c r="CD4" s="943" t="s">
        <v>546</v>
      </c>
      <c r="CE4" s="943"/>
      <c r="CF4" s="943"/>
      <c r="CG4" s="943"/>
      <c r="CH4" s="943"/>
      <c r="CI4" s="943"/>
      <c r="CJ4" s="943"/>
      <c r="CK4" s="943"/>
      <c r="CL4" s="943"/>
      <c r="CM4" s="943"/>
      <c r="CN4" s="943"/>
      <c r="CO4" s="943"/>
      <c r="CP4" s="943"/>
      <c r="CQ4" s="943"/>
      <c r="CR4" s="943"/>
      <c r="CS4" s="943"/>
      <c r="CT4" s="943"/>
      <c r="CU4" s="943"/>
      <c r="CV4" s="943"/>
      <c r="CW4" s="943"/>
      <c r="CX4" s="944"/>
    </row>
    <row r="5" spans="1:103" s="390" customFormat="1" ht="20.25" customHeight="1">
      <c r="A5" s="942">
        <v>1</v>
      </c>
      <c r="B5" s="942"/>
      <c r="C5" s="942"/>
      <c r="D5" s="941" t="s">
        <v>564</v>
      </c>
      <c r="E5" s="941"/>
      <c r="F5" s="941"/>
      <c r="G5" s="941"/>
      <c r="H5" s="941"/>
      <c r="I5" s="941"/>
      <c r="J5" s="941"/>
      <c r="K5" s="941"/>
      <c r="L5" s="941"/>
      <c r="M5" s="941"/>
      <c r="N5" s="941"/>
      <c r="O5" s="941"/>
      <c r="P5" s="941"/>
      <c r="Q5" s="941"/>
      <c r="R5" s="941"/>
      <c r="S5" s="941"/>
      <c r="T5" s="941"/>
      <c r="U5" s="941"/>
      <c r="V5" s="941"/>
      <c r="W5" s="941"/>
      <c r="X5" s="941"/>
      <c r="AA5" s="942">
        <v>1</v>
      </c>
      <c r="AB5" s="942"/>
      <c r="AC5" s="942"/>
      <c r="AD5" s="941" t="s">
        <v>552</v>
      </c>
      <c r="AE5" s="941"/>
      <c r="AF5" s="941"/>
      <c r="AG5" s="941"/>
      <c r="AH5" s="941"/>
      <c r="AI5" s="941"/>
      <c r="AJ5" s="941"/>
      <c r="AK5" s="941"/>
      <c r="AL5" s="941"/>
      <c r="AM5" s="941"/>
      <c r="AN5" s="941"/>
      <c r="AO5" s="941"/>
      <c r="AP5" s="941"/>
      <c r="AQ5" s="941"/>
      <c r="AR5" s="941"/>
      <c r="AS5" s="941"/>
      <c r="AT5" s="941"/>
      <c r="AU5" s="941"/>
      <c r="AV5" s="941"/>
      <c r="AW5" s="941"/>
      <c r="AX5" s="941"/>
      <c r="BA5" s="942">
        <v>1</v>
      </c>
      <c r="BB5" s="942"/>
      <c r="BC5" s="942"/>
      <c r="BD5" s="941" t="s">
        <v>562</v>
      </c>
      <c r="BE5" s="941"/>
      <c r="BF5" s="941"/>
      <c r="BG5" s="941"/>
      <c r="BH5" s="941"/>
      <c r="BI5" s="941"/>
      <c r="BJ5" s="941"/>
      <c r="BK5" s="941"/>
      <c r="BL5" s="941"/>
      <c r="BM5" s="941"/>
      <c r="BN5" s="941"/>
      <c r="BO5" s="941"/>
      <c r="BP5" s="941"/>
      <c r="BQ5" s="941"/>
      <c r="BR5" s="941"/>
      <c r="BS5" s="941"/>
      <c r="BT5" s="941"/>
      <c r="BU5" s="941"/>
      <c r="BV5" s="941"/>
      <c r="BW5" s="941"/>
      <c r="BX5" s="941"/>
      <c r="CA5" s="942">
        <v>1</v>
      </c>
      <c r="CB5" s="942"/>
      <c r="CC5" s="942"/>
      <c r="CD5" s="941" t="s">
        <v>697</v>
      </c>
      <c r="CE5" s="941"/>
      <c r="CF5" s="941"/>
      <c r="CG5" s="941"/>
      <c r="CH5" s="941"/>
      <c r="CI5" s="941"/>
      <c r="CJ5" s="941"/>
      <c r="CK5" s="941"/>
      <c r="CL5" s="941"/>
      <c r="CM5" s="941"/>
      <c r="CN5" s="941"/>
      <c r="CO5" s="941"/>
      <c r="CP5" s="941"/>
      <c r="CQ5" s="941"/>
      <c r="CR5" s="941"/>
      <c r="CS5" s="941"/>
      <c r="CT5" s="941"/>
      <c r="CU5" s="941"/>
      <c r="CV5" s="941"/>
      <c r="CW5" s="941"/>
      <c r="CX5" s="941"/>
    </row>
    <row r="6" spans="1:103" s="390" customFormat="1" ht="20.25" customHeight="1">
      <c r="A6" s="942">
        <v>2</v>
      </c>
      <c r="B6" s="942"/>
      <c r="C6" s="942"/>
      <c r="D6" s="941" t="s">
        <v>702</v>
      </c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1"/>
      <c r="U6" s="941"/>
      <c r="V6" s="941"/>
      <c r="W6" s="941"/>
      <c r="X6" s="941"/>
      <c r="AA6" s="942">
        <v>2</v>
      </c>
      <c r="AB6" s="942"/>
      <c r="AC6" s="942"/>
      <c r="AD6" s="941" t="s">
        <v>547</v>
      </c>
      <c r="AE6" s="941"/>
      <c r="AF6" s="941"/>
      <c r="AG6" s="941"/>
      <c r="AH6" s="941"/>
      <c r="AI6" s="941"/>
      <c r="AJ6" s="941"/>
      <c r="AK6" s="941"/>
      <c r="AL6" s="941"/>
      <c r="AM6" s="941"/>
      <c r="AN6" s="941"/>
      <c r="AO6" s="941"/>
      <c r="AP6" s="941"/>
      <c r="AQ6" s="941"/>
      <c r="AR6" s="941"/>
      <c r="AS6" s="941"/>
      <c r="AT6" s="941"/>
      <c r="AU6" s="941"/>
      <c r="AV6" s="941"/>
      <c r="AW6" s="941"/>
      <c r="AX6" s="941"/>
      <c r="BA6" s="942">
        <v>2</v>
      </c>
      <c r="BB6" s="942"/>
      <c r="BC6" s="942"/>
      <c r="BD6" s="941" t="s">
        <v>554</v>
      </c>
      <c r="BE6" s="941"/>
      <c r="BF6" s="941"/>
      <c r="BG6" s="941"/>
      <c r="BH6" s="941"/>
      <c r="BI6" s="941"/>
      <c r="BJ6" s="941"/>
      <c r="BK6" s="941"/>
      <c r="BL6" s="941"/>
      <c r="BM6" s="941"/>
      <c r="BN6" s="941"/>
      <c r="BO6" s="941"/>
      <c r="BP6" s="941"/>
      <c r="BQ6" s="941"/>
      <c r="BR6" s="941"/>
      <c r="BS6" s="941"/>
      <c r="BT6" s="941"/>
      <c r="BU6" s="941"/>
      <c r="BV6" s="941"/>
      <c r="BW6" s="941"/>
      <c r="BX6" s="941"/>
      <c r="CA6" s="942">
        <v>2</v>
      </c>
      <c r="CB6" s="942"/>
      <c r="CC6" s="942"/>
      <c r="CD6" s="941" t="s">
        <v>698</v>
      </c>
      <c r="CE6" s="941"/>
      <c r="CF6" s="941"/>
      <c r="CG6" s="941"/>
      <c r="CH6" s="941"/>
      <c r="CI6" s="941"/>
      <c r="CJ6" s="941"/>
      <c r="CK6" s="941"/>
      <c r="CL6" s="941"/>
      <c r="CM6" s="941"/>
      <c r="CN6" s="941"/>
      <c r="CO6" s="941"/>
      <c r="CP6" s="941"/>
      <c r="CQ6" s="941"/>
      <c r="CR6" s="941"/>
      <c r="CS6" s="941"/>
      <c r="CT6" s="941"/>
      <c r="CU6" s="941"/>
      <c r="CV6" s="941"/>
      <c r="CW6" s="941"/>
      <c r="CX6" s="941"/>
    </row>
    <row r="7" spans="1:103" s="390" customFormat="1" ht="20.25" customHeight="1">
      <c r="A7" s="942">
        <v>3</v>
      </c>
      <c r="B7" s="942"/>
      <c r="C7" s="942"/>
      <c r="D7" s="941" t="s">
        <v>699</v>
      </c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AA7" s="942">
        <v>3</v>
      </c>
      <c r="AB7" s="942"/>
      <c r="AC7" s="942"/>
      <c r="AD7" s="945" t="s">
        <v>551</v>
      </c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6"/>
      <c r="AQ7" s="946"/>
      <c r="AR7" s="946"/>
      <c r="AS7" s="946"/>
      <c r="AT7" s="946"/>
      <c r="AU7" s="946"/>
      <c r="AV7" s="946"/>
      <c r="AW7" s="946"/>
      <c r="AX7" s="947"/>
      <c r="BA7" s="942">
        <v>3</v>
      </c>
      <c r="BB7" s="942"/>
      <c r="BC7" s="942"/>
      <c r="BD7" s="941" t="s">
        <v>701</v>
      </c>
      <c r="BE7" s="941"/>
      <c r="BF7" s="941"/>
      <c r="BG7" s="941"/>
      <c r="BH7" s="941"/>
      <c r="BI7" s="941"/>
      <c r="BJ7" s="941"/>
      <c r="BK7" s="941"/>
      <c r="BL7" s="941"/>
      <c r="BM7" s="941"/>
      <c r="BN7" s="941"/>
      <c r="BO7" s="941"/>
      <c r="BP7" s="941"/>
      <c r="BQ7" s="941"/>
      <c r="BR7" s="941"/>
      <c r="BS7" s="941"/>
      <c r="BT7" s="941"/>
      <c r="BU7" s="941"/>
      <c r="BV7" s="941"/>
      <c r="BW7" s="941"/>
      <c r="BX7" s="941"/>
      <c r="CA7" s="942">
        <v>3</v>
      </c>
      <c r="CB7" s="942"/>
      <c r="CC7" s="942"/>
      <c r="CD7" s="941" t="s">
        <v>703</v>
      </c>
      <c r="CE7" s="941"/>
      <c r="CF7" s="941"/>
      <c r="CG7" s="941"/>
      <c r="CH7" s="941"/>
      <c r="CI7" s="941"/>
      <c r="CJ7" s="941"/>
      <c r="CK7" s="941"/>
      <c r="CL7" s="941"/>
      <c r="CM7" s="941"/>
      <c r="CN7" s="941"/>
      <c r="CO7" s="941"/>
      <c r="CP7" s="941"/>
      <c r="CQ7" s="941"/>
      <c r="CR7" s="941"/>
      <c r="CS7" s="941"/>
      <c r="CT7" s="941"/>
      <c r="CU7" s="941"/>
      <c r="CV7" s="941"/>
      <c r="CW7" s="941"/>
      <c r="CX7" s="941"/>
    </row>
    <row r="8" spans="1:103" s="390" customFormat="1" ht="20.25" customHeight="1">
      <c r="A8" s="942">
        <v>4</v>
      </c>
      <c r="B8" s="942"/>
      <c r="C8" s="942"/>
      <c r="D8" s="941" t="s">
        <v>653</v>
      </c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941"/>
      <c r="V8" s="941"/>
      <c r="W8" s="941"/>
      <c r="X8" s="941"/>
      <c r="AA8" s="948"/>
      <c r="AB8" s="948"/>
      <c r="AC8" s="948"/>
      <c r="AD8" s="949"/>
      <c r="AE8" s="949"/>
      <c r="AF8" s="949"/>
      <c r="AG8" s="949"/>
      <c r="AH8" s="949"/>
      <c r="AI8" s="949"/>
      <c r="AJ8" s="949"/>
      <c r="AK8" s="949"/>
      <c r="AL8" s="949"/>
      <c r="AM8" s="949"/>
      <c r="AN8" s="949"/>
      <c r="AO8" s="949"/>
      <c r="AP8" s="949"/>
      <c r="AQ8" s="949"/>
      <c r="AR8" s="949"/>
      <c r="AS8" s="949"/>
      <c r="AT8" s="949"/>
      <c r="AU8" s="949"/>
      <c r="AV8" s="949"/>
      <c r="AW8" s="949"/>
      <c r="AX8" s="949"/>
      <c r="BA8" s="948"/>
      <c r="BB8" s="948"/>
      <c r="BC8" s="948"/>
      <c r="BD8" s="949"/>
      <c r="BE8" s="949"/>
      <c r="BF8" s="949"/>
      <c r="BG8" s="949"/>
      <c r="BH8" s="949"/>
      <c r="BI8" s="949"/>
      <c r="BJ8" s="949"/>
      <c r="BK8" s="949"/>
      <c r="BL8" s="949"/>
      <c r="BM8" s="949"/>
      <c r="BN8" s="949"/>
      <c r="BO8" s="949"/>
      <c r="BP8" s="949"/>
      <c r="BQ8" s="949"/>
      <c r="BR8" s="949"/>
      <c r="BS8" s="949"/>
      <c r="BT8" s="949"/>
      <c r="BU8" s="949"/>
      <c r="BV8" s="949"/>
      <c r="BW8" s="949"/>
      <c r="BX8" s="949"/>
      <c r="CA8" s="942">
        <v>4</v>
      </c>
      <c r="CB8" s="942"/>
      <c r="CC8" s="942"/>
      <c r="CD8" s="941" t="s">
        <v>700</v>
      </c>
      <c r="CE8" s="941"/>
      <c r="CF8" s="941"/>
      <c r="CG8" s="941"/>
      <c r="CH8" s="941"/>
      <c r="CI8" s="941"/>
      <c r="CJ8" s="941"/>
      <c r="CK8" s="941"/>
      <c r="CL8" s="941"/>
      <c r="CM8" s="941"/>
      <c r="CN8" s="941"/>
      <c r="CO8" s="941"/>
      <c r="CP8" s="941"/>
      <c r="CQ8" s="941"/>
      <c r="CR8" s="941"/>
      <c r="CS8" s="941"/>
      <c r="CT8" s="941"/>
      <c r="CU8" s="941"/>
      <c r="CV8" s="941"/>
      <c r="CW8" s="941"/>
      <c r="CX8" s="941"/>
    </row>
    <row r="9" spans="1:103" s="390" customFormat="1" ht="9" customHeight="1"/>
    <row r="10" spans="1:103" s="390" customFormat="1" ht="18" customHeight="1">
      <c r="A10" s="935" t="s">
        <v>658</v>
      </c>
      <c r="B10" s="935"/>
      <c r="C10" s="935"/>
      <c r="D10" s="935"/>
      <c r="E10" s="935"/>
      <c r="F10" s="935"/>
      <c r="G10" s="935"/>
      <c r="H10" s="935"/>
      <c r="I10" s="935"/>
      <c r="J10" s="935"/>
      <c r="K10" s="935"/>
      <c r="L10" s="935"/>
      <c r="M10" s="935"/>
      <c r="N10" s="935"/>
      <c r="O10" s="935"/>
      <c r="P10" s="935"/>
      <c r="Q10" s="935"/>
      <c r="R10" s="935"/>
      <c r="S10" s="935"/>
      <c r="T10" s="935"/>
      <c r="U10" s="935"/>
      <c r="V10" s="935"/>
      <c r="W10" s="935"/>
      <c r="X10" s="935"/>
      <c r="AA10" s="935" t="s">
        <v>659</v>
      </c>
      <c r="AB10" s="935"/>
      <c r="AC10" s="935"/>
      <c r="AD10" s="935"/>
      <c r="AE10" s="935"/>
      <c r="AF10" s="935"/>
      <c r="AG10" s="935"/>
      <c r="AH10" s="935"/>
      <c r="AI10" s="935"/>
      <c r="AJ10" s="935"/>
      <c r="AK10" s="935"/>
      <c r="AL10" s="935"/>
      <c r="AM10" s="935"/>
      <c r="AN10" s="935"/>
      <c r="AO10" s="935"/>
      <c r="AP10" s="935"/>
      <c r="AQ10" s="935"/>
      <c r="AR10" s="935"/>
      <c r="AS10" s="935"/>
      <c r="AT10" s="935"/>
      <c r="AU10" s="935"/>
      <c r="AV10" s="935"/>
      <c r="AW10" s="935"/>
      <c r="AX10" s="935"/>
      <c r="BA10" s="935" t="s">
        <v>660</v>
      </c>
      <c r="BB10" s="935"/>
      <c r="BC10" s="935"/>
      <c r="BD10" s="935"/>
      <c r="BE10" s="935"/>
      <c r="BF10" s="935"/>
      <c r="BG10" s="935"/>
      <c r="BH10" s="935"/>
      <c r="BI10" s="935"/>
      <c r="BJ10" s="935"/>
      <c r="BK10" s="935"/>
      <c r="BL10" s="935"/>
      <c r="BM10" s="935"/>
      <c r="BN10" s="935"/>
      <c r="BO10" s="935"/>
      <c r="BP10" s="935"/>
      <c r="BQ10" s="935"/>
      <c r="BR10" s="935"/>
      <c r="BS10" s="935"/>
      <c r="BT10" s="935"/>
      <c r="BU10" s="935"/>
      <c r="BV10" s="935"/>
      <c r="BW10" s="935"/>
      <c r="BX10" s="935"/>
      <c r="CA10" s="935" t="s">
        <v>661</v>
      </c>
      <c r="CB10" s="935"/>
      <c r="CC10" s="935"/>
      <c r="CD10" s="935"/>
      <c r="CE10" s="935"/>
      <c r="CF10" s="935"/>
      <c r="CG10" s="935"/>
      <c r="CH10" s="935"/>
      <c r="CI10" s="935"/>
      <c r="CJ10" s="935"/>
      <c r="CK10" s="935"/>
      <c r="CL10" s="935"/>
      <c r="CM10" s="935"/>
      <c r="CN10" s="935"/>
      <c r="CO10" s="935"/>
      <c r="CP10" s="935"/>
      <c r="CQ10" s="935"/>
      <c r="CR10" s="935"/>
      <c r="CS10" s="935"/>
      <c r="CT10" s="935"/>
      <c r="CU10" s="935"/>
      <c r="CV10" s="935"/>
      <c r="CW10" s="935"/>
      <c r="CX10" s="935"/>
    </row>
    <row r="11" spans="1:103" s="390" customFormat="1" ht="18" customHeight="1">
      <c r="A11" s="935" t="s">
        <v>663</v>
      </c>
      <c r="B11" s="935"/>
      <c r="C11" s="935"/>
      <c r="D11" s="935"/>
      <c r="E11" s="935"/>
      <c r="F11" s="935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5"/>
      <c r="T11" s="935"/>
      <c r="U11" s="935"/>
      <c r="V11" s="935"/>
      <c r="W11" s="935"/>
      <c r="X11" s="935"/>
      <c r="AA11" s="935" t="s">
        <v>555</v>
      </c>
      <c r="AB11" s="935"/>
      <c r="AC11" s="935"/>
      <c r="AD11" s="935"/>
      <c r="AE11" s="935"/>
      <c r="AF11" s="935"/>
      <c r="AG11" s="935"/>
      <c r="AH11" s="935"/>
      <c r="AI11" s="935"/>
      <c r="AJ11" s="935"/>
      <c r="AK11" s="935"/>
      <c r="AL11" s="935"/>
      <c r="AM11" s="935"/>
      <c r="AN11" s="935"/>
      <c r="AO11" s="935"/>
      <c r="AP11" s="935"/>
      <c r="AQ11" s="935"/>
      <c r="AR11" s="935"/>
      <c r="AS11" s="935"/>
      <c r="AT11" s="935"/>
      <c r="AU11" s="935"/>
      <c r="AV11" s="935"/>
      <c r="AW11" s="935"/>
      <c r="AX11" s="935"/>
      <c r="BA11" s="935" t="s">
        <v>663</v>
      </c>
      <c r="BB11" s="935"/>
      <c r="BC11" s="935"/>
      <c r="BD11" s="935"/>
      <c r="BE11" s="935"/>
      <c r="BF11" s="935"/>
      <c r="BG11" s="935"/>
      <c r="BH11" s="935"/>
      <c r="BI11" s="935"/>
      <c r="BJ11" s="935"/>
      <c r="BK11" s="935"/>
      <c r="BL11" s="935"/>
      <c r="BM11" s="935"/>
      <c r="BN11" s="935"/>
      <c r="BO11" s="935"/>
      <c r="BP11" s="935"/>
      <c r="BQ11" s="935"/>
      <c r="BR11" s="935"/>
      <c r="BS11" s="935"/>
      <c r="BT11" s="935"/>
      <c r="BU11" s="935"/>
      <c r="BV11" s="935"/>
      <c r="BW11" s="935"/>
      <c r="BX11" s="935"/>
      <c r="CA11" s="935" t="s">
        <v>555</v>
      </c>
      <c r="CB11" s="935"/>
      <c r="CC11" s="935"/>
      <c r="CD11" s="935"/>
      <c r="CE11" s="935"/>
      <c r="CF11" s="935"/>
      <c r="CG11" s="935"/>
      <c r="CH11" s="935"/>
      <c r="CI11" s="935"/>
      <c r="CJ11" s="935"/>
      <c r="CK11" s="935"/>
      <c r="CL11" s="935"/>
      <c r="CM11" s="935"/>
      <c r="CN11" s="935"/>
      <c r="CO11" s="935"/>
      <c r="CP11" s="935"/>
      <c r="CQ11" s="935"/>
      <c r="CR11" s="935"/>
      <c r="CS11" s="935"/>
      <c r="CT11" s="935"/>
      <c r="CU11" s="935"/>
      <c r="CV11" s="935"/>
      <c r="CW11" s="935"/>
      <c r="CX11" s="935"/>
    </row>
    <row r="12" spans="1:103" s="390" customFormat="1" ht="38.25" customHeight="1"/>
    <row r="13" spans="1:103" s="390" customFormat="1" ht="18" customHeight="1">
      <c r="A13" s="943" t="s">
        <v>542</v>
      </c>
      <c r="B13" s="943"/>
      <c r="C13" s="943"/>
      <c r="D13" s="943" t="s">
        <v>556</v>
      </c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3"/>
      <c r="S13" s="943"/>
      <c r="T13" s="943"/>
      <c r="U13" s="943"/>
      <c r="V13" s="943"/>
      <c r="W13" s="943"/>
      <c r="X13" s="944"/>
      <c r="AA13" s="943" t="s">
        <v>542</v>
      </c>
      <c r="AB13" s="943"/>
      <c r="AC13" s="943"/>
      <c r="AD13" s="943" t="s">
        <v>557</v>
      </c>
      <c r="AE13" s="943"/>
      <c r="AF13" s="943"/>
      <c r="AG13" s="943"/>
      <c r="AH13" s="943"/>
      <c r="AI13" s="943"/>
      <c r="AJ13" s="943"/>
      <c r="AK13" s="943"/>
      <c r="AL13" s="943"/>
      <c r="AM13" s="943"/>
      <c r="AN13" s="943"/>
      <c r="AO13" s="943"/>
      <c r="AP13" s="943"/>
      <c r="AQ13" s="943"/>
      <c r="AR13" s="943"/>
      <c r="AS13" s="943"/>
      <c r="AT13" s="943"/>
      <c r="AU13" s="943"/>
      <c r="AV13" s="943"/>
      <c r="AW13" s="943"/>
      <c r="AX13" s="944"/>
      <c r="BA13" s="943" t="s">
        <v>542</v>
      </c>
      <c r="BB13" s="943"/>
      <c r="BC13" s="943"/>
      <c r="BD13" s="943" t="s">
        <v>558</v>
      </c>
      <c r="BE13" s="943"/>
      <c r="BF13" s="943"/>
      <c r="BG13" s="943"/>
      <c r="BH13" s="943"/>
      <c r="BI13" s="943"/>
      <c r="BJ13" s="943"/>
      <c r="BK13" s="943"/>
      <c r="BL13" s="943"/>
      <c r="BM13" s="943"/>
      <c r="BN13" s="943"/>
      <c r="BO13" s="943"/>
      <c r="BP13" s="943"/>
      <c r="BQ13" s="943"/>
      <c r="BR13" s="943"/>
      <c r="BS13" s="943"/>
      <c r="BT13" s="943"/>
      <c r="BU13" s="943"/>
      <c r="BV13" s="943"/>
      <c r="BW13" s="943"/>
      <c r="BX13" s="944"/>
      <c r="CA13" s="943" t="s">
        <v>542</v>
      </c>
      <c r="CB13" s="943"/>
      <c r="CC13" s="943"/>
      <c r="CD13" s="943" t="s">
        <v>559</v>
      </c>
      <c r="CE13" s="943"/>
      <c r="CF13" s="943"/>
      <c r="CG13" s="943"/>
      <c r="CH13" s="943"/>
      <c r="CI13" s="943"/>
      <c r="CJ13" s="943"/>
      <c r="CK13" s="943"/>
      <c r="CL13" s="943"/>
      <c r="CM13" s="943"/>
      <c r="CN13" s="943"/>
      <c r="CO13" s="943"/>
      <c r="CP13" s="943"/>
      <c r="CQ13" s="943"/>
      <c r="CR13" s="943"/>
      <c r="CS13" s="943"/>
      <c r="CT13" s="943"/>
      <c r="CU13" s="943"/>
      <c r="CV13" s="943"/>
      <c r="CW13" s="943"/>
      <c r="CX13" s="944"/>
    </row>
    <row r="14" spans="1:103" s="390" customFormat="1" ht="20.25" customHeight="1">
      <c r="A14" s="942">
        <v>1</v>
      </c>
      <c r="B14" s="942"/>
      <c r="C14" s="942"/>
      <c r="D14" s="941" t="s">
        <v>550</v>
      </c>
      <c r="E14" s="941"/>
      <c r="F14" s="941"/>
      <c r="G14" s="941"/>
      <c r="H14" s="941"/>
      <c r="I14" s="941"/>
      <c r="J14" s="941"/>
      <c r="K14" s="941"/>
      <c r="L14" s="941"/>
      <c r="M14" s="941"/>
      <c r="N14" s="941"/>
      <c r="O14" s="941"/>
      <c r="P14" s="941"/>
      <c r="Q14" s="941"/>
      <c r="R14" s="941"/>
      <c r="S14" s="941"/>
      <c r="T14" s="941"/>
      <c r="U14" s="941"/>
      <c r="V14" s="941"/>
      <c r="W14" s="941"/>
      <c r="X14" s="941"/>
      <c r="AA14" s="942">
        <v>1</v>
      </c>
      <c r="AB14" s="942"/>
      <c r="AC14" s="942"/>
      <c r="AD14" s="941" t="s">
        <v>654</v>
      </c>
      <c r="AE14" s="941"/>
      <c r="AF14" s="941"/>
      <c r="AG14" s="941"/>
      <c r="AH14" s="941"/>
      <c r="AI14" s="941"/>
      <c r="AJ14" s="941"/>
      <c r="AK14" s="941"/>
      <c r="AL14" s="941"/>
      <c r="AM14" s="941"/>
      <c r="AN14" s="941"/>
      <c r="AO14" s="941"/>
      <c r="AP14" s="941"/>
      <c r="AQ14" s="941"/>
      <c r="AR14" s="941"/>
      <c r="AS14" s="941"/>
      <c r="AT14" s="941"/>
      <c r="AU14" s="941"/>
      <c r="AV14" s="941"/>
      <c r="AW14" s="941"/>
      <c r="AX14" s="941"/>
      <c r="BA14" s="942">
        <v>1</v>
      </c>
      <c r="BB14" s="942"/>
      <c r="BC14" s="942"/>
      <c r="BD14" s="945" t="s">
        <v>548</v>
      </c>
      <c r="BE14" s="946"/>
      <c r="BF14" s="946"/>
      <c r="BG14" s="946"/>
      <c r="BH14" s="946"/>
      <c r="BI14" s="946"/>
      <c r="BJ14" s="946"/>
      <c r="BK14" s="946"/>
      <c r="BL14" s="946"/>
      <c r="BM14" s="946"/>
      <c r="BN14" s="946"/>
      <c r="BO14" s="946"/>
      <c r="BP14" s="946"/>
      <c r="BQ14" s="946"/>
      <c r="BR14" s="946"/>
      <c r="BS14" s="946"/>
      <c r="BT14" s="946"/>
      <c r="BU14" s="946"/>
      <c r="BV14" s="946"/>
      <c r="BW14" s="946"/>
      <c r="BX14" s="947"/>
      <c r="CA14" s="942">
        <v>1</v>
      </c>
      <c r="CB14" s="942"/>
      <c r="CC14" s="942"/>
      <c r="CD14" s="941" t="s">
        <v>563</v>
      </c>
      <c r="CE14" s="941"/>
      <c r="CF14" s="941"/>
      <c r="CG14" s="941"/>
      <c r="CH14" s="941"/>
      <c r="CI14" s="941"/>
      <c r="CJ14" s="941"/>
      <c r="CK14" s="941"/>
      <c r="CL14" s="941"/>
      <c r="CM14" s="941"/>
      <c r="CN14" s="941"/>
      <c r="CO14" s="941"/>
      <c r="CP14" s="941"/>
      <c r="CQ14" s="941"/>
      <c r="CR14" s="941"/>
      <c r="CS14" s="941"/>
      <c r="CT14" s="941"/>
      <c r="CU14" s="941"/>
      <c r="CV14" s="941"/>
      <c r="CW14" s="941"/>
      <c r="CX14" s="941"/>
    </row>
    <row r="15" spans="1:103" s="390" customFormat="1" ht="20.25" customHeight="1">
      <c r="A15" s="942">
        <v>2</v>
      </c>
      <c r="B15" s="942"/>
      <c r="C15" s="942"/>
      <c r="D15" s="941" t="s">
        <v>549</v>
      </c>
      <c r="E15" s="941"/>
      <c r="F15" s="941"/>
      <c r="G15" s="941"/>
      <c r="H15" s="941"/>
      <c r="I15" s="941"/>
      <c r="J15" s="941"/>
      <c r="K15" s="941"/>
      <c r="L15" s="941"/>
      <c r="M15" s="941"/>
      <c r="N15" s="941"/>
      <c r="O15" s="941"/>
      <c r="P15" s="941"/>
      <c r="Q15" s="941"/>
      <c r="R15" s="941"/>
      <c r="S15" s="941"/>
      <c r="T15" s="941"/>
      <c r="U15" s="941"/>
      <c r="V15" s="941"/>
      <c r="W15" s="941"/>
      <c r="X15" s="941"/>
      <c r="AA15" s="942">
        <v>2</v>
      </c>
      <c r="AB15" s="942"/>
      <c r="AC15" s="942"/>
      <c r="AD15" s="941" t="s">
        <v>560</v>
      </c>
      <c r="AE15" s="941"/>
      <c r="AF15" s="941"/>
      <c r="AG15" s="941"/>
      <c r="AH15" s="941"/>
      <c r="AI15" s="941"/>
      <c r="AJ15" s="941"/>
      <c r="AK15" s="941"/>
      <c r="AL15" s="941"/>
      <c r="AM15" s="941"/>
      <c r="AN15" s="941"/>
      <c r="AO15" s="941"/>
      <c r="AP15" s="941"/>
      <c r="AQ15" s="941"/>
      <c r="AR15" s="941"/>
      <c r="AS15" s="941"/>
      <c r="AT15" s="941"/>
      <c r="AU15" s="941"/>
      <c r="AV15" s="941"/>
      <c r="AW15" s="941"/>
      <c r="AX15" s="941"/>
      <c r="BA15" s="942">
        <v>2</v>
      </c>
      <c r="BB15" s="942"/>
      <c r="BC15" s="942"/>
      <c r="BD15" s="941" t="s">
        <v>655</v>
      </c>
      <c r="BE15" s="941"/>
      <c r="BF15" s="941"/>
      <c r="BG15" s="941"/>
      <c r="BH15" s="941"/>
      <c r="BI15" s="941"/>
      <c r="BJ15" s="941"/>
      <c r="BK15" s="941"/>
      <c r="BL15" s="941"/>
      <c r="BM15" s="941"/>
      <c r="BN15" s="941"/>
      <c r="BO15" s="941"/>
      <c r="BP15" s="941"/>
      <c r="BQ15" s="941"/>
      <c r="BR15" s="941"/>
      <c r="BS15" s="941"/>
      <c r="BT15" s="941"/>
      <c r="BU15" s="941"/>
      <c r="BV15" s="941"/>
      <c r="BW15" s="941"/>
      <c r="BX15" s="941"/>
      <c r="CA15" s="942">
        <v>2</v>
      </c>
      <c r="CB15" s="942"/>
      <c r="CC15" s="942"/>
      <c r="CD15" s="941" t="s">
        <v>657</v>
      </c>
      <c r="CE15" s="941"/>
      <c r="CF15" s="941"/>
      <c r="CG15" s="941"/>
      <c r="CH15" s="941"/>
      <c r="CI15" s="941"/>
      <c r="CJ15" s="941"/>
      <c r="CK15" s="941"/>
      <c r="CL15" s="941"/>
      <c r="CM15" s="941"/>
      <c r="CN15" s="941"/>
      <c r="CO15" s="941"/>
      <c r="CP15" s="941"/>
      <c r="CQ15" s="941"/>
      <c r="CR15" s="941"/>
      <c r="CS15" s="941"/>
      <c r="CT15" s="941"/>
      <c r="CU15" s="941"/>
      <c r="CV15" s="941"/>
      <c r="CW15" s="941"/>
      <c r="CX15" s="941"/>
    </row>
    <row r="16" spans="1:103" s="390" customFormat="1" ht="20.25" customHeight="1">
      <c r="A16" s="942">
        <v>3</v>
      </c>
      <c r="B16" s="942"/>
      <c r="C16" s="942"/>
      <c r="D16" s="941" t="s">
        <v>565</v>
      </c>
      <c r="E16" s="941"/>
      <c r="F16" s="941"/>
      <c r="G16" s="941"/>
      <c r="H16" s="941"/>
      <c r="I16" s="941"/>
      <c r="J16" s="941"/>
      <c r="K16" s="941"/>
      <c r="L16" s="941"/>
      <c r="M16" s="941"/>
      <c r="N16" s="941"/>
      <c r="O16" s="941"/>
      <c r="P16" s="941"/>
      <c r="Q16" s="941"/>
      <c r="R16" s="941"/>
      <c r="S16" s="941"/>
      <c r="T16" s="941"/>
      <c r="U16" s="941"/>
      <c r="V16" s="941"/>
      <c r="W16" s="941"/>
      <c r="X16" s="941"/>
      <c r="AA16" s="942">
        <v>3</v>
      </c>
      <c r="AB16" s="942"/>
      <c r="AC16" s="942"/>
      <c r="AD16" s="941" t="s">
        <v>566</v>
      </c>
      <c r="AE16" s="941"/>
      <c r="AF16" s="941"/>
      <c r="AG16" s="941"/>
      <c r="AH16" s="941"/>
      <c r="AI16" s="941"/>
      <c r="AJ16" s="941"/>
      <c r="AK16" s="941"/>
      <c r="AL16" s="941"/>
      <c r="AM16" s="941"/>
      <c r="AN16" s="941"/>
      <c r="AO16" s="941"/>
      <c r="AP16" s="941"/>
      <c r="AQ16" s="941"/>
      <c r="AR16" s="941"/>
      <c r="AS16" s="941"/>
      <c r="AT16" s="941"/>
      <c r="AU16" s="941"/>
      <c r="AV16" s="941"/>
      <c r="AW16" s="941"/>
      <c r="AX16" s="941"/>
      <c r="BA16" s="942">
        <v>3</v>
      </c>
      <c r="BB16" s="942"/>
      <c r="BC16" s="942"/>
      <c r="BD16" s="941" t="s">
        <v>553</v>
      </c>
      <c r="BE16" s="941"/>
      <c r="BF16" s="941"/>
      <c r="BG16" s="941"/>
      <c r="BH16" s="941"/>
      <c r="BI16" s="941"/>
      <c r="BJ16" s="941"/>
      <c r="BK16" s="941"/>
      <c r="BL16" s="941"/>
      <c r="BM16" s="941"/>
      <c r="BN16" s="941"/>
      <c r="BO16" s="941"/>
      <c r="BP16" s="941"/>
      <c r="BQ16" s="941"/>
      <c r="BR16" s="941"/>
      <c r="BS16" s="941"/>
      <c r="BT16" s="941"/>
      <c r="BU16" s="941"/>
      <c r="BV16" s="941"/>
      <c r="BW16" s="941"/>
      <c r="BX16" s="941"/>
      <c r="CA16" s="942">
        <v>3</v>
      </c>
      <c r="CB16" s="942"/>
      <c r="CC16" s="942"/>
      <c r="CD16" s="941" t="s">
        <v>696</v>
      </c>
      <c r="CE16" s="941"/>
      <c r="CF16" s="941"/>
      <c r="CG16" s="941"/>
      <c r="CH16" s="941"/>
      <c r="CI16" s="941"/>
      <c r="CJ16" s="941"/>
      <c r="CK16" s="941"/>
      <c r="CL16" s="941"/>
      <c r="CM16" s="941"/>
      <c r="CN16" s="941"/>
      <c r="CO16" s="941"/>
      <c r="CP16" s="941"/>
      <c r="CQ16" s="941"/>
      <c r="CR16" s="941"/>
      <c r="CS16" s="941"/>
      <c r="CT16" s="941"/>
      <c r="CU16" s="941"/>
      <c r="CV16" s="941"/>
      <c r="CW16" s="941"/>
      <c r="CX16" s="941"/>
    </row>
    <row r="17" spans="1:103" s="390" customFormat="1" ht="20.25" customHeight="1">
      <c r="A17" s="938">
        <v>4</v>
      </c>
      <c r="B17" s="939"/>
      <c r="C17" s="940"/>
      <c r="D17" s="941" t="s">
        <v>561</v>
      </c>
      <c r="E17" s="941"/>
      <c r="F17" s="941"/>
      <c r="G17" s="941"/>
      <c r="H17" s="941"/>
      <c r="I17" s="941"/>
      <c r="J17" s="941"/>
      <c r="K17" s="941"/>
      <c r="L17" s="941"/>
      <c r="M17" s="941"/>
      <c r="N17" s="941"/>
      <c r="O17" s="941"/>
      <c r="P17" s="941"/>
      <c r="Q17" s="941"/>
      <c r="R17" s="941"/>
      <c r="S17" s="941"/>
      <c r="T17" s="941"/>
      <c r="U17" s="941"/>
      <c r="V17" s="941"/>
      <c r="W17" s="941"/>
      <c r="X17" s="941"/>
      <c r="AA17" s="935"/>
      <c r="AB17" s="935"/>
      <c r="AC17" s="935"/>
      <c r="AD17" s="937"/>
      <c r="AE17" s="937"/>
      <c r="AF17" s="937"/>
      <c r="AG17" s="937"/>
      <c r="AH17" s="937"/>
      <c r="AI17" s="937"/>
      <c r="AJ17" s="937"/>
      <c r="AK17" s="937"/>
      <c r="AL17" s="937"/>
      <c r="AM17" s="937"/>
      <c r="AN17" s="937"/>
      <c r="AO17" s="937"/>
      <c r="AP17" s="937"/>
      <c r="AQ17" s="937"/>
      <c r="AR17" s="937"/>
      <c r="AS17" s="937"/>
      <c r="AT17" s="937"/>
      <c r="AU17" s="937"/>
      <c r="AV17" s="937"/>
      <c r="AW17" s="937"/>
      <c r="AX17" s="937"/>
      <c r="BA17" s="942">
        <v>4</v>
      </c>
      <c r="BB17" s="942"/>
      <c r="BC17" s="942"/>
      <c r="BD17" s="941" t="s">
        <v>656</v>
      </c>
      <c r="BE17" s="941"/>
      <c r="BF17" s="941"/>
      <c r="BG17" s="941"/>
      <c r="BH17" s="941"/>
      <c r="BI17" s="941"/>
      <c r="BJ17" s="941"/>
      <c r="BK17" s="941"/>
      <c r="BL17" s="941"/>
      <c r="BM17" s="941"/>
      <c r="BN17" s="941"/>
      <c r="BO17" s="941"/>
      <c r="BP17" s="941"/>
      <c r="BQ17" s="941"/>
      <c r="BR17" s="941"/>
      <c r="BS17" s="941"/>
      <c r="BT17" s="941"/>
      <c r="BU17" s="941"/>
      <c r="BV17" s="941"/>
      <c r="BW17" s="941"/>
      <c r="BX17" s="941"/>
      <c r="CA17" s="935"/>
      <c r="CB17" s="935"/>
      <c r="CC17" s="935"/>
      <c r="CD17" s="937"/>
      <c r="CE17" s="937"/>
      <c r="CF17" s="937"/>
      <c r="CG17" s="937"/>
      <c r="CH17" s="937"/>
      <c r="CI17" s="937"/>
      <c r="CJ17" s="937"/>
      <c r="CK17" s="937"/>
      <c r="CL17" s="937"/>
      <c r="CM17" s="937"/>
      <c r="CN17" s="937"/>
      <c r="CO17" s="937"/>
      <c r="CP17" s="937"/>
      <c r="CQ17" s="937"/>
      <c r="CR17" s="937"/>
      <c r="CS17" s="937"/>
      <c r="CT17" s="937"/>
      <c r="CU17" s="937"/>
      <c r="CV17" s="937"/>
      <c r="CW17" s="937"/>
      <c r="CX17" s="937"/>
    </row>
    <row r="18" spans="1:103" s="390" customFormat="1" ht="8.25" customHeight="1"/>
    <row r="19" spans="1:103" s="390" customFormat="1" ht="18" customHeight="1">
      <c r="A19" s="935" t="s">
        <v>662</v>
      </c>
      <c r="B19" s="935"/>
      <c r="C19" s="935"/>
      <c r="D19" s="935"/>
      <c r="E19" s="935"/>
      <c r="F19" s="935"/>
      <c r="G19" s="935"/>
      <c r="H19" s="935"/>
      <c r="I19" s="935"/>
      <c r="J19" s="935"/>
      <c r="K19" s="935"/>
      <c r="L19" s="935"/>
      <c r="M19" s="935"/>
      <c r="N19" s="935"/>
      <c r="O19" s="935"/>
      <c r="P19" s="935"/>
      <c r="Q19" s="935"/>
      <c r="R19" s="935"/>
      <c r="S19" s="935"/>
      <c r="T19" s="935"/>
      <c r="U19" s="935"/>
      <c r="V19" s="935"/>
      <c r="W19" s="935"/>
      <c r="X19" s="935"/>
      <c r="AA19" s="935" t="s">
        <v>661</v>
      </c>
      <c r="AB19" s="935"/>
      <c r="AC19" s="935"/>
      <c r="AD19" s="935"/>
      <c r="AE19" s="935"/>
      <c r="AF19" s="935"/>
      <c r="AG19" s="935"/>
      <c r="AH19" s="935"/>
      <c r="AI19" s="935"/>
      <c r="AJ19" s="935"/>
      <c r="AK19" s="935"/>
      <c r="AL19" s="935"/>
      <c r="AM19" s="935"/>
      <c r="AN19" s="935"/>
      <c r="AO19" s="935"/>
      <c r="AP19" s="935"/>
      <c r="AQ19" s="935"/>
      <c r="AR19" s="935"/>
      <c r="AS19" s="935"/>
      <c r="AT19" s="935"/>
      <c r="AU19" s="935"/>
      <c r="AV19" s="935"/>
      <c r="AW19" s="935"/>
      <c r="AX19" s="935"/>
      <c r="BA19" s="935" t="s">
        <v>660</v>
      </c>
      <c r="BB19" s="935"/>
      <c r="BC19" s="935"/>
      <c r="BD19" s="935"/>
      <c r="BE19" s="935"/>
      <c r="BF19" s="935"/>
      <c r="BG19" s="935"/>
      <c r="BH19" s="935"/>
      <c r="BI19" s="935"/>
      <c r="BJ19" s="935"/>
      <c r="BK19" s="935"/>
      <c r="BL19" s="935"/>
      <c r="BM19" s="935"/>
      <c r="BN19" s="935"/>
      <c r="BO19" s="935"/>
      <c r="BP19" s="935"/>
      <c r="BQ19" s="935"/>
      <c r="BR19" s="935"/>
      <c r="BS19" s="935"/>
      <c r="BT19" s="935"/>
      <c r="BU19" s="935"/>
      <c r="BV19" s="935"/>
      <c r="BW19" s="935"/>
      <c r="BX19" s="935"/>
      <c r="CA19" s="935" t="s">
        <v>659</v>
      </c>
      <c r="CB19" s="935"/>
      <c r="CC19" s="935"/>
      <c r="CD19" s="935"/>
      <c r="CE19" s="935"/>
      <c r="CF19" s="935"/>
      <c r="CG19" s="935"/>
      <c r="CH19" s="935"/>
      <c r="CI19" s="935"/>
      <c r="CJ19" s="935"/>
      <c r="CK19" s="935"/>
      <c r="CL19" s="935"/>
      <c r="CM19" s="935"/>
      <c r="CN19" s="935"/>
      <c r="CO19" s="935"/>
      <c r="CP19" s="935"/>
      <c r="CQ19" s="935"/>
      <c r="CR19" s="935"/>
      <c r="CS19" s="935"/>
      <c r="CT19" s="935"/>
      <c r="CU19" s="935"/>
      <c r="CV19" s="935"/>
      <c r="CW19" s="935"/>
      <c r="CX19" s="935"/>
    </row>
    <row r="20" spans="1:103" s="390" customFormat="1" ht="18" customHeight="1">
      <c r="A20" s="935" t="s">
        <v>664</v>
      </c>
      <c r="B20" s="935"/>
      <c r="C20" s="935"/>
      <c r="D20" s="935"/>
      <c r="E20" s="935"/>
      <c r="F20" s="935"/>
      <c r="G20" s="935"/>
      <c r="H20" s="935"/>
      <c r="I20" s="935"/>
      <c r="J20" s="935"/>
      <c r="K20" s="935"/>
      <c r="L20" s="935"/>
      <c r="M20" s="935"/>
      <c r="N20" s="935"/>
      <c r="O20" s="935"/>
      <c r="P20" s="935"/>
      <c r="Q20" s="935"/>
      <c r="R20" s="935"/>
      <c r="S20" s="935"/>
      <c r="T20" s="935"/>
      <c r="U20" s="935"/>
      <c r="V20" s="935"/>
      <c r="W20" s="935"/>
      <c r="X20" s="935"/>
      <c r="AA20" s="935" t="s">
        <v>567</v>
      </c>
      <c r="AB20" s="935"/>
      <c r="AC20" s="935"/>
      <c r="AD20" s="935"/>
      <c r="AE20" s="935"/>
      <c r="AF20" s="935"/>
      <c r="AG20" s="935"/>
      <c r="AH20" s="935"/>
      <c r="AI20" s="935"/>
      <c r="AJ20" s="935"/>
      <c r="AK20" s="935"/>
      <c r="AL20" s="935"/>
      <c r="AM20" s="935"/>
      <c r="AN20" s="935"/>
      <c r="AO20" s="935"/>
      <c r="AP20" s="935"/>
      <c r="AQ20" s="935"/>
      <c r="AR20" s="935"/>
      <c r="AS20" s="935"/>
      <c r="AT20" s="935"/>
      <c r="AU20" s="935"/>
      <c r="AV20" s="935"/>
      <c r="AW20" s="935"/>
      <c r="AX20" s="935"/>
      <c r="BA20" s="935" t="s">
        <v>567</v>
      </c>
      <c r="BB20" s="935"/>
      <c r="BC20" s="935"/>
      <c r="BD20" s="935"/>
      <c r="BE20" s="935"/>
      <c r="BF20" s="935"/>
      <c r="BG20" s="935"/>
      <c r="BH20" s="935"/>
      <c r="BI20" s="935"/>
      <c r="BJ20" s="935"/>
      <c r="BK20" s="935"/>
      <c r="BL20" s="935"/>
      <c r="BM20" s="935"/>
      <c r="BN20" s="935"/>
      <c r="BO20" s="935"/>
      <c r="BP20" s="935"/>
      <c r="BQ20" s="935"/>
      <c r="BR20" s="935"/>
      <c r="BS20" s="935"/>
      <c r="BT20" s="935"/>
      <c r="BU20" s="935"/>
      <c r="BV20" s="935"/>
      <c r="BW20" s="935"/>
      <c r="BX20" s="935"/>
      <c r="CA20" s="935" t="s">
        <v>555</v>
      </c>
      <c r="CB20" s="935"/>
      <c r="CC20" s="935"/>
      <c r="CD20" s="935"/>
      <c r="CE20" s="935"/>
      <c r="CF20" s="935"/>
      <c r="CG20" s="935"/>
      <c r="CH20" s="935"/>
      <c r="CI20" s="935"/>
      <c r="CJ20" s="935"/>
      <c r="CK20" s="935"/>
      <c r="CL20" s="935"/>
      <c r="CM20" s="935"/>
      <c r="CN20" s="935"/>
      <c r="CO20" s="935"/>
      <c r="CP20" s="935"/>
      <c r="CQ20" s="935"/>
      <c r="CR20" s="935"/>
      <c r="CS20" s="935"/>
      <c r="CT20" s="935"/>
      <c r="CU20" s="935"/>
      <c r="CV20" s="935"/>
      <c r="CW20" s="935"/>
      <c r="CX20" s="935"/>
    </row>
    <row r="21" spans="1:103" ht="18" customHeight="1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391"/>
      <c r="AL21" s="391"/>
      <c r="AM21" s="391"/>
      <c r="AN21" s="391"/>
      <c r="AO21" s="391"/>
      <c r="AP21" s="391"/>
      <c r="AQ21" s="391"/>
      <c r="AR21" s="391"/>
      <c r="AS21" s="391"/>
      <c r="AT21" s="391"/>
      <c r="AU21" s="391"/>
      <c r="AV21" s="391"/>
      <c r="AW21" s="391"/>
      <c r="AX21" s="391"/>
      <c r="BA21" s="391"/>
      <c r="BB21" s="391"/>
      <c r="BC21" s="391"/>
      <c r="BD21" s="391"/>
      <c r="BE21" s="391"/>
      <c r="BF21" s="391"/>
      <c r="BG21" s="391"/>
      <c r="BH21" s="391"/>
      <c r="BI21" s="391"/>
      <c r="BJ21" s="391"/>
      <c r="BK21" s="391"/>
      <c r="BL21" s="391"/>
      <c r="BM21" s="391"/>
      <c r="BN21" s="391"/>
      <c r="BO21" s="391"/>
      <c r="BP21" s="391"/>
      <c r="BQ21" s="391"/>
      <c r="BR21" s="391"/>
      <c r="BS21" s="391"/>
      <c r="BT21" s="391"/>
      <c r="BU21" s="391"/>
      <c r="BV21" s="391"/>
      <c r="BW21" s="391"/>
      <c r="BX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</row>
    <row r="22" spans="1:103" ht="18" customHeight="1">
      <c r="A22" s="936" t="s">
        <v>650</v>
      </c>
      <c r="B22" s="936"/>
      <c r="C22" s="936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6"/>
      <c r="T22" s="936"/>
      <c r="U22" s="936"/>
      <c r="V22" s="936"/>
      <c r="W22" s="936"/>
      <c r="X22" s="936"/>
      <c r="Y22" s="936"/>
      <c r="Z22" s="936"/>
      <c r="AA22" s="936"/>
      <c r="AB22" s="936"/>
      <c r="AC22" s="936"/>
      <c r="AD22" s="936"/>
      <c r="AE22" s="936"/>
      <c r="AF22" s="936"/>
      <c r="AG22" s="936"/>
      <c r="AH22" s="936"/>
      <c r="AI22" s="936"/>
      <c r="AJ22" s="936"/>
      <c r="AK22" s="936"/>
      <c r="AL22" s="936"/>
      <c r="AM22" s="936"/>
      <c r="AN22" s="936"/>
      <c r="AO22" s="936"/>
      <c r="AP22" s="936"/>
      <c r="AQ22" s="936"/>
      <c r="AR22" s="936"/>
      <c r="AS22" s="936"/>
      <c r="AT22" s="936"/>
      <c r="AU22" s="936"/>
      <c r="AV22" s="936"/>
      <c r="AW22" s="936"/>
      <c r="AX22" s="936"/>
      <c r="AY22" s="936"/>
      <c r="AZ22" s="936"/>
      <c r="BA22" s="936"/>
      <c r="BB22" s="936"/>
      <c r="BC22" s="936"/>
      <c r="BD22" s="936"/>
      <c r="BE22" s="936"/>
      <c r="BF22" s="936"/>
      <c r="BG22" s="936"/>
      <c r="BH22" s="936"/>
      <c r="BI22" s="936"/>
      <c r="BJ22" s="936"/>
      <c r="BK22" s="936"/>
      <c r="BL22" s="936"/>
      <c r="BM22" s="936"/>
      <c r="BN22" s="936"/>
      <c r="BO22" s="936"/>
      <c r="BP22" s="936"/>
      <c r="BQ22" s="936"/>
      <c r="BR22" s="936"/>
      <c r="BS22" s="936"/>
      <c r="BT22" s="936"/>
      <c r="BU22" s="936"/>
      <c r="BV22" s="936"/>
      <c r="BW22" s="936"/>
      <c r="BX22" s="936"/>
      <c r="BY22" s="936"/>
      <c r="BZ22" s="936"/>
      <c r="CA22" s="936"/>
      <c r="CB22" s="936"/>
      <c r="CC22" s="936"/>
      <c r="CD22" s="936"/>
      <c r="CE22" s="936"/>
      <c r="CF22" s="936"/>
      <c r="CG22" s="936"/>
      <c r="CH22" s="936"/>
      <c r="CI22" s="936"/>
      <c r="CJ22" s="936"/>
      <c r="CK22" s="936"/>
      <c r="CL22" s="936"/>
      <c r="CM22" s="936"/>
      <c r="CN22" s="936"/>
      <c r="CO22" s="936"/>
      <c r="CP22" s="936"/>
      <c r="CQ22" s="936"/>
      <c r="CR22" s="936"/>
      <c r="CS22" s="936"/>
      <c r="CT22" s="936"/>
      <c r="CU22" s="936"/>
      <c r="CV22" s="936"/>
      <c r="CW22" s="936"/>
      <c r="CX22" s="936"/>
      <c r="CY22" s="936"/>
    </row>
    <row r="23" spans="1:103" ht="18" customHeight="1">
      <c r="AN23" s="931"/>
      <c r="AO23" s="931"/>
      <c r="AP23" s="931"/>
      <c r="AQ23" s="931"/>
      <c r="AR23" s="931"/>
      <c r="AS23" s="931"/>
      <c r="AT23" s="931"/>
      <c r="AU23" s="931"/>
      <c r="AV23" s="931"/>
      <c r="AW23" s="931"/>
      <c r="AX23" s="931"/>
      <c r="AY23" s="931"/>
      <c r="AZ23" s="931"/>
      <c r="BA23" s="931"/>
      <c r="BB23" s="931"/>
      <c r="BC23" s="931"/>
      <c r="BD23" s="931"/>
      <c r="BE23" s="931"/>
      <c r="BF23" s="931"/>
      <c r="BG23" s="931"/>
      <c r="BH23" s="931"/>
      <c r="BI23" s="931"/>
      <c r="BJ23" s="931"/>
      <c r="BK23" s="931"/>
    </row>
    <row r="24" spans="1:103" ht="15" customHeight="1"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3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2"/>
      <c r="BU24" s="392"/>
      <c r="BV24" s="392"/>
      <c r="BW24" s="392"/>
      <c r="BX24" s="392"/>
    </row>
    <row r="25" spans="1:103" ht="18" customHeight="1">
      <c r="Z25" s="394"/>
      <c r="AX25" s="929"/>
      <c r="AY25" s="929"/>
      <c r="AZ25" s="929"/>
      <c r="BA25" s="929"/>
      <c r="BX25" s="395"/>
      <c r="BY25" s="396"/>
    </row>
    <row r="26" spans="1:103" ht="18" customHeight="1">
      <c r="O26" s="392"/>
      <c r="P26" s="392"/>
      <c r="Q26" s="392"/>
      <c r="R26" s="392"/>
      <c r="S26" s="392"/>
      <c r="T26" s="392"/>
      <c r="U26" s="392"/>
      <c r="V26" s="392"/>
      <c r="W26" s="392"/>
      <c r="X26" s="392"/>
      <c r="Y26" s="392"/>
      <c r="Z26" s="393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933" t="s">
        <v>617</v>
      </c>
      <c r="AL26" s="934"/>
      <c r="AM26" s="934"/>
      <c r="AN26" s="934"/>
      <c r="AO26" s="934"/>
      <c r="AP26" s="934"/>
      <c r="AQ26" s="934"/>
      <c r="AR26" s="934"/>
      <c r="AS26" s="934"/>
      <c r="AT26" s="934"/>
      <c r="AU26" s="934"/>
      <c r="AV26" s="934"/>
      <c r="AW26" s="934"/>
      <c r="AX26" s="934"/>
      <c r="AY26" s="934"/>
      <c r="AZ26" s="934"/>
      <c r="BA26" s="934"/>
      <c r="BB26" s="934"/>
      <c r="BC26" s="934"/>
      <c r="BD26" s="934"/>
      <c r="BE26" s="934"/>
      <c r="BF26" s="934"/>
      <c r="BG26" s="934"/>
      <c r="BH26" s="934"/>
      <c r="BI26" s="934"/>
      <c r="BJ26" s="934"/>
      <c r="BK26" s="934"/>
      <c r="BL26" s="934"/>
      <c r="BM26" s="934"/>
      <c r="BN26" s="934"/>
      <c r="BO26" s="392"/>
      <c r="BP26" s="392"/>
      <c r="BQ26" s="392"/>
      <c r="BR26" s="392"/>
      <c r="BS26" s="392"/>
      <c r="BT26" s="392"/>
      <c r="BU26" s="392"/>
      <c r="BV26" s="392"/>
      <c r="BW26" s="392"/>
      <c r="BX26" s="392"/>
      <c r="BY26" s="393"/>
      <c r="BZ26" s="397"/>
      <c r="CA26" s="392"/>
      <c r="CB26" s="392"/>
      <c r="CC26" s="392"/>
      <c r="CD26" s="392"/>
      <c r="CE26" s="392"/>
      <c r="CF26" s="392"/>
      <c r="CG26" s="392"/>
      <c r="CH26" s="392"/>
      <c r="CI26" s="392"/>
      <c r="CJ26" s="392"/>
    </row>
    <row r="27" spans="1:103" ht="8.25" customHeight="1">
      <c r="N27" s="394"/>
      <c r="Y27" s="929"/>
      <c r="Z27" s="929"/>
      <c r="AA27" s="929"/>
      <c r="AB27" s="929"/>
      <c r="AK27" s="395"/>
      <c r="AL27" s="396"/>
      <c r="BL27" s="394"/>
      <c r="BM27" s="408"/>
      <c r="BN27" s="395"/>
      <c r="BX27" s="929"/>
      <c r="BY27" s="929"/>
      <c r="BZ27" s="929"/>
      <c r="CA27" s="929"/>
      <c r="CJ27" s="396"/>
    </row>
    <row r="28" spans="1:103" ht="8.25" customHeight="1">
      <c r="N28" s="394"/>
      <c r="Y28" s="932"/>
      <c r="Z28" s="932"/>
      <c r="AA28" s="932"/>
      <c r="AB28" s="932"/>
      <c r="AL28" s="394"/>
      <c r="BL28" s="394"/>
      <c r="BX28" s="932"/>
      <c r="BY28" s="932"/>
      <c r="BZ28" s="932"/>
      <c r="CA28" s="932"/>
      <c r="CJ28" s="394"/>
    </row>
    <row r="29" spans="1:103" ht="8.25" customHeight="1"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10"/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  <c r="Z29" s="409"/>
      <c r="AA29" s="409"/>
      <c r="AB29" s="409"/>
      <c r="AC29" s="409"/>
      <c r="AD29" s="409"/>
      <c r="AE29" s="409"/>
      <c r="AF29" s="409"/>
      <c r="AG29" s="409"/>
      <c r="AH29" s="409"/>
      <c r="AI29" s="409"/>
      <c r="AJ29" s="409"/>
      <c r="AK29" s="409"/>
      <c r="AL29" s="410"/>
      <c r="AM29" s="409"/>
      <c r="AN29" s="409"/>
      <c r="AO29" s="409"/>
      <c r="AP29" s="409"/>
      <c r="AQ29" s="409"/>
      <c r="AR29" s="409"/>
      <c r="AS29" s="409"/>
      <c r="AT29" s="409"/>
      <c r="AU29" s="409"/>
      <c r="AV29" s="409"/>
      <c r="AW29" s="409"/>
      <c r="AX29" s="411"/>
      <c r="AY29" s="411"/>
      <c r="AZ29" s="411"/>
      <c r="BA29" s="411"/>
      <c r="BB29" s="409"/>
      <c r="BC29" s="409"/>
      <c r="BD29" s="409"/>
      <c r="BE29" s="409"/>
      <c r="BF29" s="409"/>
      <c r="BG29" s="409"/>
      <c r="BH29" s="409"/>
      <c r="BI29" s="409"/>
      <c r="BJ29" s="409"/>
      <c r="BK29" s="409"/>
      <c r="BL29" s="410"/>
      <c r="BM29" s="409"/>
      <c r="BN29" s="409"/>
      <c r="BO29" s="409"/>
      <c r="BP29" s="409"/>
      <c r="BQ29" s="409"/>
      <c r="BR29" s="409"/>
      <c r="BS29" s="409"/>
      <c r="BT29" s="409"/>
      <c r="BU29" s="409"/>
      <c r="BV29" s="409"/>
      <c r="BW29" s="409"/>
      <c r="BX29" s="409"/>
      <c r="BY29" s="409"/>
      <c r="BZ29" s="409"/>
      <c r="CA29" s="409"/>
      <c r="CB29" s="409"/>
      <c r="CC29" s="409"/>
      <c r="CD29" s="409"/>
      <c r="CE29" s="409"/>
      <c r="CF29" s="409"/>
      <c r="CG29" s="409"/>
      <c r="CH29" s="409"/>
      <c r="CI29" s="409"/>
      <c r="CJ29" s="410"/>
      <c r="CK29" s="409"/>
      <c r="CL29" s="409"/>
      <c r="CM29" s="409"/>
      <c r="CN29" s="409"/>
      <c r="CO29" s="409"/>
      <c r="CP29" s="409"/>
      <c r="CQ29" s="409"/>
      <c r="CR29" s="409"/>
      <c r="CS29" s="409"/>
      <c r="CT29" s="409"/>
      <c r="CU29" s="409"/>
    </row>
    <row r="30" spans="1:103" ht="8.25" customHeight="1">
      <c r="I30" s="392"/>
      <c r="J30" s="392"/>
      <c r="K30" s="392"/>
      <c r="L30" s="392"/>
      <c r="M30" s="392"/>
      <c r="N30" s="393"/>
      <c r="O30" s="392"/>
      <c r="P30" s="392"/>
      <c r="Q30" s="392"/>
      <c r="R30" s="392"/>
      <c r="S30" s="392"/>
      <c r="T30" s="392"/>
      <c r="AG30" s="392"/>
      <c r="AH30" s="392"/>
      <c r="AI30" s="392"/>
      <c r="AJ30" s="392"/>
      <c r="AK30" s="392"/>
      <c r="AL30" s="393"/>
      <c r="AM30" s="392"/>
      <c r="AN30" s="392"/>
      <c r="AO30" s="392"/>
      <c r="AP30" s="392"/>
      <c r="AQ30" s="392"/>
      <c r="AR30" s="392"/>
      <c r="AX30" s="404"/>
      <c r="AY30" s="404"/>
      <c r="AZ30" s="406"/>
      <c r="BA30" s="404"/>
      <c r="BG30" s="392"/>
      <c r="BH30" s="392"/>
      <c r="BI30" s="392"/>
      <c r="BJ30" s="392"/>
      <c r="BK30" s="392"/>
      <c r="BL30" s="393"/>
      <c r="BM30" s="392"/>
      <c r="BN30" s="392"/>
      <c r="BO30" s="392"/>
      <c r="BP30" s="392"/>
      <c r="BQ30" s="392"/>
      <c r="BR30" s="392"/>
      <c r="CE30" s="392"/>
      <c r="CF30" s="392"/>
      <c r="CG30" s="392"/>
      <c r="CH30" s="392"/>
      <c r="CI30" s="392"/>
      <c r="CJ30" s="393"/>
      <c r="CK30" s="392"/>
      <c r="CL30" s="392"/>
      <c r="CM30" s="392"/>
      <c r="CN30" s="392"/>
      <c r="CO30" s="392"/>
      <c r="CP30" s="392"/>
    </row>
    <row r="31" spans="1:103" ht="18" customHeight="1">
      <c r="H31" s="394"/>
      <c r="I31" s="928" t="s">
        <v>568</v>
      </c>
      <c r="J31" s="929"/>
      <c r="K31" s="929"/>
      <c r="L31" s="929"/>
      <c r="M31" s="929"/>
      <c r="N31" s="929"/>
      <c r="O31" s="929"/>
      <c r="P31" s="929"/>
      <c r="Q31" s="929"/>
      <c r="R31" s="929"/>
      <c r="S31" s="929"/>
      <c r="T31" s="930"/>
      <c r="AF31" s="394"/>
      <c r="AG31" s="928" t="s">
        <v>569</v>
      </c>
      <c r="AH31" s="929"/>
      <c r="AI31" s="929"/>
      <c r="AJ31" s="929"/>
      <c r="AK31" s="929"/>
      <c r="AL31" s="929"/>
      <c r="AM31" s="929"/>
      <c r="AN31" s="929"/>
      <c r="AO31" s="929"/>
      <c r="AP31" s="929"/>
      <c r="AQ31" s="929"/>
      <c r="AR31" s="930"/>
      <c r="AZ31" s="405"/>
      <c r="BF31" s="394"/>
      <c r="BG31" s="928" t="s">
        <v>570</v>
      </c>
      <c r="BH31" s="929"/>
      <c r="BI31" s="929"/>
      <c r="BJ31" s="929"/>
      <c r="BK31" s="929"/>
      <c r="BL31" s="929"/>
      <c r="BM31" s="929"/>
      <c r="BN31" s="929"/>
      <c r="BO31" s="929"/>
      <c r="BP31" s="929"/>
      <c r="BQ31" s="929"/>
      <c r="BR31" s="930"/>
      <c r="CD31" s="394"/>
      <c r="CE31" s="928" t="s">
        <v>571</v>
      </c>
      <c r="CF31" s="929"/>
      <c r="CG31" s="929"/>
      <c r="CH31" s="929"/>
      <c r="CI31" s="929"/>
      <c r="CJ31" s="929"/>
      <c r="CK31" s="929"/>
      <c r="CL31" s="929"/>
      <c r="CM31" s="929"/>
      <c r="CN31" s="929"/>
      <c r="CO31" s="929"/>
      <c r="CP31" s="930"/>
    </row>
    <row r="32" spans="1:103" ht="18" customHeight="1">
      <c r="F32" s="392"/>
      <c r="G32" s="392"/>
      <c r="H32" s="393"/>
      <c r="I32" s="392"/>
      <c r="J32" s="392"/>
      <c r="K32" s="392"/>
      <c r="R32" s="392"/>
      <c r="S32" s="392"/>
      <c r="T32" s="393"/>
      <c r="U32" s="392"/>
      <c r="V32" s="392"/>
      <c r="W32" s="392"/>
      <c r="AD32" s="398"/>
      <c r="AE32" s="398"/>
      <c r="AF32" s="399"/>
      <c r="AG32" s="398"/>
      <c r="AH32" s="398"/>
      <c r="AI32" s="398"/>
      <c r="AP32" s="392"/>
      <c r="AQ32" s="392"/>
      <c r="AR32" s="393"/>
      <c r="AS32" s="392"/>
      <c r="AT32" s="392"/>
      <c r="AU32" s="392"/>
      <c r="AZ32" s="405"/>
      <c r="BD32" s="392"/>
      <c r="BE32" s="392"/>
      <c r="BF32" s="393"/>
      <c r="BG32" s="392"/>
      <c r="BH32" s="392"/>
      <c r="BI32" s="392"/>
      <c r="BP32" s="392"/>
      <c r="BQ32" s="392"/>
      <c r="BR32" s="393"/>
      <c r="BS32" s="392"/>
      <c r="BT32" s="392"/>
      <c r="BU32" s="392"/>
      <c r="CB32" s="392"/>
      <c r="CC32" s="392"/>
      <c r="CD32" s="393"/>
      <c r="CE32" s="392"/>
      <c r="CF32" s="392"/>
      <c r="CG32" s="392"/>
      <c r="CN32" s="392"/>
      <c r="CO32" s="392"/>
      <c r="CP32" s="393"/>
      <c r="CQ32" s="392"/>
      <c r="CR32" s="392"/>
      <c r="CS32" s="392"/>
    </row>
    <row r="33" spans="4:100" ht="18" customHeight="1">
      <c r="E33" s="394"/>
      <c r="F33" s="928" t="s">
        <v>572</v>
      </c>
      <c r="G33" s="929"/>
      <c r="H33" s="929"/>
      <c r="I33" s="929"/>
      <c r="J33" s="929"/>
      <c r="K33" s="930"/>
      <c r="L33" s="400"/>
      <c r="Q33" s="394"/>
      <c r="R33" s="928" t="s">
        <v>573</v>
      </c>
      <c r="S33" s="929"/>
      <c r="T33" s="929"/>
      <c r="U33" s="929"/>
      <c r="V33" s="929"/>
      <c r="W33" s="930"/>
      <c r="X33" s="400"/>
      <c r="Y33" s="400"/>
      <c r="AC33" s="394"/>
      <c r="AD33" s="928" t="s">
        <v>574</v>
      </c>
      <c r="AE33" s="929"/>
      <c r="AF33" s="929"/>
      <c r="AG33" s="929"/>
      <c r="AH33" s="929"/>
      <c r="AI33" s="930"/>
      <c r="AO33" s="394"/>
      <c r="AP33" s="928" t="s">
        <v>575</v>
      </c>
      <c r="AQ33" s="929"/>
      <c r="AR33" s="929"/>
      <c r="AS33" s="929"/>
      <c r="AT33" s="929"/>
      <c r="AU33" s="930"/>
      <c r="AZ33" s="405"/>
      <c r="BB33" s="400"/>
      <c r="BC33" s="401"/>
      <c r="BD33" s="928" t="s">
        <v>576</v>
      </c>
      <c r="BE33" s="929"/>
      <c r="BF33" s="929"/>
      <c r="BG33" s="929"/>
      <c r="BH33" s="929"/>
      <c r="BI33" s="930"/>
      <c r="BO33" s="394"/>
      <c r="BP33" s="928" t="s">
        <v>577</v>
      </c>
      <c r="BQ33" s="929"/>
      <c r="BR33" s="929"/>
      <c r="BS33" s="929"/>
      <c r="BT33" s="929"/>
      <c r="BU33" s="930"/>
      <c r="CA33" s="394"/>
      <c r="CB33" s="928" t="s">
        <v>578</v>
      </c>
      <c r="CC33" s="929"/>
      <c r="CD33" s="929"/>
      <c r="CE33" s="929"/>
      <c r="CF33" s="929"/>
      <c r="CG33" s="930"/>
      <c r="CH33" s="400"/>
      <c r="CM33" s="394"/>
      <c r="CN33" s="928" t="s">
        <v>579</v>
      </c>
      <c r="CO33" s="929"/>
      <c r="CP33" s="929"/>
      <c r="CQ33" s="929"/>
      <c r="CR33" s="929"/>
      <c r="CS33" s="930"/>
    </row>
    <row r="34" spans="4:100" ht="18" customHeight="1">
      <c r="E34" s="393"/>
      <c r="K34" s="393"/>
      <c r="Q34" s="393"/>
      <c r="W34" s="393"/>
      <c r="AC34" s="393"/>
      <c r="AI34" s="393"/>
      <c r="AO34" s="393"/>
      <c r="AU34" s="393"/>
      <c r="AZ34" s="405"/>
      <c r="BC34" s="393"/>
      <c r="BI34" s="393"/>
      <c r="BO34" s="393"/>
      <c r="BU34" s="393"/>
      <c r="CA34" s="393"/>
      <c r="CG34" s="393"/>
      <c r="CM34" s="393"/>
      <c r="CS34" s="393"/>
    </row>
    <row r="35" spans="4:100" ht="18" customHeight="1">
      <c r="D35" s="931" t="s">
        <v>580</v>
      </c>
      <c r="E35" s="931"/>
      <c r="F35" s="931"/>
      <c r="G35" s="931"/>
      <c r="J35" s="931" t="s">
        <v>581</v>
      </c>
      <c r="K35" s="931"/>
      <c r="L35" s="931"/>
      <c r="M35" s="931"/>
      <c r="P35" s="931" t="s">
        <v>582</v>
      </c>
      <c r="Q35" s="931"/>
      <c r="R35" s="931"/>
      <c r="S35" s="931"/>
      <c r="V35" s="931" t="s">
        <v>583</v>
      </c>
      <c r="W35" s="931"/>
      <c r="X35" s="931"/>
      <c r="Y35" s="931"/>
      <c r="AB35" s="931" t="s">
        <v>584</v>
      </c>
      <c r="AC35" s="931"/>
      <c r="AD35" s="931"/>
      <c r="AE35" s="931"/>
      <c r="AH35" s="931" t="s">
        <v>585</v>
      </c>
      <c r="AI35" s="931"/>
      <c r="AJ35" s="931"/>
      <c r="AK35" s="931"/>
      <c r="AN35" s="931" t="s">
        <v>586</v>
      </c>
      <c r="AO35" s="931"/>
      <c r="AP35" s="931"/>
      <c r="AQ35" s="931"/>
      <c r="AT35" s="931" t="s">
        <v>587</v>
      </c>
      <c r="AU35" s="931"/>
      <c r="AV35" s="931"/>
      <c r="AW35" s="931"/>
      <c r="AZ35" s="405"/>
      <c r="BB35" s="931" t="s">
        <v>588</v>
      </c>
      <c r="BC35" s="931"/>
      <c r="BD35" s="931"/>
      <c r="BE35" s="931"/>
      <c r="BH35" s="931" t="s">
        <v>589</v>
      </c>
      <c r="BI35" s="931"/>
      <c r="BJ35" s="931"/>
      <c r="BK35" s="931"/>
      <c r="BN35" s="931" t="s">
        <v>590</v>
      </c>
      <c r="BO35" s="931"/>
      <c r="BP35" s="931"/>
      <c r="BQ35" s="931"/>
      <c r="BT35" s="931" t="s">
        <v>591</v>
      </c>
      <c r="BU35" s="931"/>
      <c r="BV35" s="931"/>
      <c r="BW35" s="931"/>
      <c r="BZ35" s="931" t="s">
        <v>592</v>
      </c>
      <c r="CA35" s="931"/>
      <c r="CB35" s="931"/>
      <c r="CC35" s="931"/>
      <c r="CF35" s="931" t="s">
        <v>593</v>
      </c>
      <c r="CG35" s="931"/>
      <c r="CH35" s="931"/>
      <c r="CI35" s="931"/>
      <c r="CL35" s="931" t="s">
        <v>594</v>
      </c>
      <c r="CM35" s="931"/>
      <c r="CN35" s="931"/>
      <c r="CO35" s="931"/>
      <c r="CR35" s="931" t="s">
        <v>595</v>
      </c>
      <c r="CS35" s="931"/>
      <c r="CT35" s="931"/>
      <c r="CU35" s="931"/>
    </row>
    <row r="36" spans="4:100" ht="18" customHeight="1">
      <c r="D36" s="925"/>
      <c r="E36" s="925"/>
      <c r="F36" s="925"/>
      <c r="G36" s="925"/>
      <c r="H36" s="402"/>
      <c r="I36" s="402"/>
      <c r="J36" s="925"/>
      <c r="K36" s="925"/>
      <c r="L36" s="925"/>
      <c r="M36" s="925"/>
      <c r="N36" s="402"/>
      <c r="O36" s="402"/>
      <c r="P36" s="925"/>
      <c r="Q36" s="925"/>
      <c r="R36" s="925"/>
      <c r="S36" s="925"/>
      <c r="T36" s="402"/>
      <c r="U36" s="402"/>
      <c r="V36" s="925"/>
      <c r="W36" s="925"/>
      <c r="X36" s="925"/>
      <c r="Y36" s="925"/>
      <c r="Z36" s="402"/>
      <c r="AA36" s="402"/>
      <c r="AB36" s="925"/>
      <c r="AC36" s="925"/>
      <c r="AD36" s="925"/>
      <c r="AE36" s="925"/>
      <c r="AF36" s="402"/>
      <c r="AG36" s="402"/>
      <c r="AH36" s="925"/>
      <c r="AI36" s="925"/>
      <c r="AJ36" s="925"/>
      <c r="AK36" s="925"/>
      <c r="AL36" s="402"/>
      <c r="AM36" s="402"/>
      <c r="AN36" s="925"/>
      <c r="AO36" s="925"/>
      <c r="AP36" s="925"/>
      <c r="AQ36" s="925"/>
      <c r="AR36" s="402"/>
      <c r="AS36" s="402"/>
      <c r="AT36" s="925"/>
      <c r="AU36" s="925"/>
      <c r="AV36" s="925"/>
      <c r="AW36" s="925"/>
      <c r="AX36" s="402"/>
      <c r="AY36" s="402"/>
      <c r="AZ36" s="407"/>
      <c r="BA36" s="402"/>
      <c r="BB36" s="925"/>
      <c r="BC36" s="925"/>
      <c r="BD36" s="925"/>
      <c r="BE36" s="925"/>
      <c r="BF36" s="402"/>
      <c r="BG36" s="402"/>
      <c r="BH36" s="925"/>
      <c r="BI36" s="925"/>
      <c r="BJ36" s="925"/>
      <c r="BK36" s="925"/>
      <c r="BL36" s="402"/>
      <c r="BM36" s="402"/>
      <c r="BN36" s="925"/>
      <c r="BO36" s="925"/>
      <c r="BP36" s="925"/>
      <c r="BQ36" s="925"/>
      <c r="BR36" s="402"/>
      <c r="BS36" s="402"/>
      <c r="BT36" s="925"/>
      <c r="BU36" s="925"/>
      <c r="BV36" s="925"/>
      <c r="BW36" s="925"/>
      <c r="BX36" s="402"/>
      <c r="BY36" s="402"/>
      <c r="BZ36" s="925"/>
      <c r="CA36" s="925"/>
      <c r="CB36" s="925"/>
      <c r="CC36" s="925"/>
      <c r="CD36" s="402"/>
      <c r="CE36" s="402"/>
      <c r="CF36" s="925"/>
      <c r="CG36" s="925"/>
      <c r="CH36" s="925"/>
      <c r="CI36" s="925"/>
      <c r="CJ36" s="402"/>
      <c r="CK36" s="402"/>
      <c r="CL36" s="925"/>
      <c r="CM36" s="925"/>
      <c r="CN36" s="925"/>
      <c r="CO36" s="925"/>
      <c r="CP36" s="402"/>
      <c r="CQ36" s="402"/>
      <c r="CR36" s="926"/>
      <c r="CS36" s="926"/>
      <c r="CT36" s="926"/>
      <c r="CU36" s="926"/>
      <c r="CV36" s="403"/>
    </row>
    <row r="37" spans="4:100" ht="18" customHeight="1">
      <c r="D37" s="925"/>
      <c r="E37" s="925"/>
      <c r="F37" s="925"/>
      <c r="G37" s="925"/>
      <c r="H37" s="402"/>
      <c r="I37" s="402"/>
      <c r="J37" s="925"/>
      <c r="K37" s="925"/>
      <c r="L37" s="925"/>
      <c r="M37" s="925"/>
      <c r="N37" s="402"/>
      <c r="O37" s="402"/>
      <c r="P37" s="925"/>
      <c r="Q37" s="925"/>
      <c r="R37" s="925"/>
      <c r="S37" s="925"/>
      <c r="T37" s="402"/>
      <c r="U37" s="402"/>
      <c r="V37" s="925"/>
      <c r="W37" s="925"/>
      <c r="X37" s="925"/>
      <c r="Y37" s="925"/>
      <c r="Z37" s="402"/>
      <c r="AA37" s="402"/>
      <c r="AB37" s="925"/>
      <c r="AC37" s="925"/>
      <c r="AD37" s="925"/>
      <c r="AE37" s="925"/>
      <c r="AF37" s="402"/>
      <c r="AG37" s="402"/>
      <c r="AH37" s="925"/>
      <c r="AI37" s="925"/>
      <c r="AJ37" s="925"/>
      <c r="AK37" s="925"/>
      <c r="AL37" s="402"/>
      <c r="AM37" s="402"/>
      <c r="AN37" s="925"/>
      <c r="AO37" s="925"/>
      <c r="AP37" s="925"/>
      <c r="AQ37" s="925"/>
      <c r="AR37" s="402"/>
      <c r="AS37" s="402"/>
      <c r="AT37" s="925"/>
      <c r="AU37" s="925"/>
      <c r="AV37" s="925"/>
      <c r="AW37" s="925"/>
      <c r="AX37" s="402"/>
      <c r="AY37" s="402"/>
      <c r="AZ37" s="407"/>
      <c r="BA37" s="402"/>
      <c r="BB37" s="925"/>
      <c r="BC37" s="925"/>
      <c r="BD37" s="925"/>
      <c r="BE37" s="925"/>
      <c r="BF37" s="402"/>
      <c r="BG37" s="402"/>
      <c r="BH37" s="925"/>
      <c r="BI37" s="925"/>
      <c r="BJ37" s="925"/>
      <c r="BK37" s="925"/>
      <c r="BL37" s="402"/>
      <c r="BM37" s="402"/>
      <c r="BN37" s="925"/>
      <c r="BO37" s="925"/>
      <c r="BP37" s="925"/>
      <c r="BQ37" s="925"/>
      <c r="BR37" s="402"/>
      <c r="BS37" s="402"/>
      <c r="BT37" s="925"/>
      <c r="BU37" s="925"/>
      <c r="BV37" s="925"/>
      <c r="BW37" s="925"/>
      <c r="BX37" s="402"/>
      <c r="BY37" s="402"/>
      <c r="BZ37" s="925"/>
      <c r="CA37" s="925"/>
      <c r="CB37" s="925"/>
      <c r="CC37" s="925"/>
      <c r="CD37" s="402"/>
      <c r="CE37" s="402"/>
      <c r="CF37" s="925"/>
      <c r="CG37" s="925"/>
      <c r="CH37" s="925"/>
      <c r="CI37" s="925"/>
      <c r="CJ37" s="402"/>
      <c r="CK37" s="402"/>
      <c r="CL37" s="925"/>
      <c r="CM37" s="925"/>
      <c r="CN37" s="925"/>
      <c r="CO37" s="925"/>
      <c r="CP37" s="402"/>
      <c r="CQ37" s="402"/>
      <c r="CR37" s="926"/>
      <c r="CS37" s="926"/>
      <c r="CT37" s="926"/>
      <c r="CU37" s="926"/>
      <c r="CV37" s="403"/>
    </row>
    <row r="38" spans="4:100" ht="18" customHeight="1">
      <c r="D38" s="925"/>
      <c r="E38" s="925"/>
      <c r="F38" s="925"/>
      <c r="G38" s="925"/>
      <c r="H38" s="402"/>
      <c r="I38" s="402"/>
      <c r="J38" s="925"/>
      <c r="K38" s="925"/>
      <c r="L38" s="925"/>
      <c r="M38" s="925"/>
      <c r="N38" s="402"/>
      <c r="O38" s="402"/>
      <c r="P38" s="925"/>
      <c r="Q38" s="925"/>
      <c r="R38" s="925"/>
      <c r="S38" s="925"/>
      <c r="T38" s="402"/>
      <c r="U38" s="402"/>
      <c r="V38" s="925"/>
      <c r="W38" s="925"/>
      <c r="X38" s="925"/>
      <c r="Y38" s="925"/>
      <c r="Z38" s="402"/>
      <c r="AA38" s="402"/>
      <c r="AB38" s="925"/>
      <c r="AC38" s="925"/>
      <c r="AD38" s="925"/>
      <c r="AE38" s="925"/>
      <c r="AF38" s="402"/>
      <c r="AG38" s="402"/>
      <c r="AH38" s="925"/>
      <c r="AI38" s="925"/>
      <c r="AJ38" s="925"/>
      <c r="AK38" s="925"/>
      <c r="AL38" s="402"/>
      <c r="AM38" s="402"/>
      <c r="AN38" s="925"/>
      <c r="AO38" s="925"/>
      <c r="AP38" s="925"/>
      <c r="AQ38" s="925"/>
      <c r="AR38" s="402"/>
      <c r="AS38" s="402"/>
      <c r="AT38" s="925"/>
      <c r="AU38" s="925"/>
      <c r="AV38" s="925"/>
      <c r="AW38" s="925"/>
      <c r="AX38" s="402"/>
      <c r="AY38" s="402"/>
      <c r="AZ38" s="407"/>
      <c r="BA38" s="402"/>
      <c r="BB38" s="925"/>
      <c r="BC38" s="925"/>
      <c r="BD38" s="925"/>
      <c r="BE38" s="925"/>
      <c r="BF38" s="402"/>
      <c r="BG38" s="402"/>
      <c r="BH38" s="925"/>
      <c r="BI38" s="925"/>
      <c r="BJ38" s="925"/>
      <c r="BK38" s="925"/>
      <c r="BL38" s="402"/>
      <c r="BM38" s="402"/>
      <c r="BN38" s="925"/>
      <c r="BO38" s="925"/>
      <c r="BP38" s="925"/>
      <c r="BQ38" s="925"/>
      <c r="BR38" s="402"/>
      <c r="BS38" s="402"/>
      <c r="BT38" s="925"/>
      <c r="BU38" s="925"/>
      <c r="BV38" s="925"/>
      <c r="BW38" s="925"/>
      <c r="BX38" s="402"/>
      <c r="BY38" s="402"/>
      <c r="BZ38" s="925"/>
      <c r="CA38" s="925"/>
      <c r="CB38" s="925"/>
      <c r="CC38" s="925"/>
      <c r="CD38" s="402"/>
      <c r="CE38" s="402"/>
      <c r="CF38" s="925"/>
      <c r="CG38" s="925"/>
      <c r="CH38" s="925"/>
      <c r="CI38" s="925"/>
      <c r="CJ38" s="402"/>
      <c r="CK38" s="402"/>
      <c r="CL38" s="925"/>
      <c r="CM38" s="925"/>
      <c r="CN38" s="925"/>
      <c r="CO38" s="925"/>
      <c r="CP38" s="402"/>
      <c r="CQ38" s="402"/>
      <c r="CR38" s="926"/>
      <c r="CS38" s="926"/>
      <c r="CT38" s="926"/>
      <c r="CU38" s="926"/>
      <c r="CV38" s="403"/>
    </row>
    <row r="39" spans="4:100" ht="18" customHeight="1">
      <c r="D39" s="925"/>
      <c r="E39" s="925"/>
      <c r="F39" s="925"/>
      <c r="G39" s="925"/>
      <c r="H39" s="402"/>
      <c r="I39" s="402"/>
      <c r="J39" s="925"/>
      <c r="K39" s="925"/>
      <c r="L39" s="925"/>
      <c r="M39" s="925"/>
      <c r="N39" s="402"/>
      <c r="O39" s="402"/>
      <c r="P39" s="925"/>
      <c r="Q39" s="925"/>
      <c r="R39" s="925"/>
      <c r="S39" s="925"/>
      <c r="T39" s="402"/>
      <c r="U39" s="402"/>
      <c r="V39" s="925"/>
      <c r="W39" s="925"/>
      <c r="X39" s="925"/>
      <c r="Y39" s="925"/>
      <c r="Z39" s="402"/>
      <c r="AA39" s="402"/>
      <c r="AB39" s="925"/>
      <c r="AC39" s="925"/>
      <c r="AD39" s="925"/>
      <c r="AE39" s="925"/>
      <c r="AF39" s="402"/>
      <c r="AG39" s="402"/>
      <c r="AH39" s="925"/>
      <c r="AI39" s="925"/>
      <c r="AJ39" s="925"/>
      <c r="AK39" s="925"/>
      <c r="AL39" s="402"/>
      <c r="AM39" s="402"/>
      <c r="AN39" s="925"/>
      <c r="AO39" s="925"/>
      <c r="AP39" s="925"/>
      <c r="AQ39" s="925"/>
      <c r="AR39" s="402"/>
      <c r="AS39" s="402"/>
      <c r="AT39" s="925"/>
      <c r="AU39" s="925"/>
      <c r="AV39" s="925"/>
      <c r="AW39" s="925"/>
      <c r="AX39" s="402"/>
      <c r="AY39" s="402"/>
      <c r="AZ39" s="407"/>
      <c r="BA39" s="402"/>
      <c r="BB39" s="925"/>
      <c r="BC39" s="925"/>
      <c r="BD39" s="925"/>
      <c r="BE39" s="925"/>
      <c r="BF39" s="402"/>
      <c r="BG39" s="402"/>
      <c r="BH39" s="925"/>
      <c r="BI39" s="925"/>
      <c r="BJ39" s="925"/>
      <c r="BK39" s="925"/>
      <c r="BL39" s="402"/>
      <c r="BM39" s="402"/>
      <c r="BN39" s="925"/>
      <c r="BO39" s="925"/>
      <c r="BP39" s="925"/>
      <c r="BQ39" s="925"/>
      <c r="BR39" s="402"/>
      <c r="BS39" s="402"/>
      <c r="BT39" s="925"/>
      <c r="BU39" s="925"/>
      <c r="BV39" s="925"/>
      <c r="BW39" s="925"/>
      <c r="BX39" s="402"/>
      <c r="BY39" s="402"/>
      <c r="BZ39" s="925"/>
      <c r="CA39" s="925"/>
      <c r="CB39" s="925"/>
      <c r="CC39" s="925"/>
      <c r="CD39" s="402"/>
      <c r="CE39" s="402"/>
      <c r="CF39" s="925"/>
      <c r="CG39" s="925"/>
      <c r="CH39" s="925"/>
      <c r="CI39" s="925"/>
      <c r="CJ39" s="402"/>
      <c r="CK39" s="402"/>
      <c r="CL39" s="925"/>
      <c r="CM39" s="925"/>
      <c r="CN39" s="925"/>
      <c r="CO39" s="925"/>
      <c r="CP39" s="402"/>
      <c r="CQ39" s="402"/>
      <c r="CR39" s="926"/>
      <c r="CS39" s="926"/>
      <c r="CT39" s="926"/>
      <c r="CU39" s="926"/>
      <c r="CV39" s="403"/>
    </row>
    <row r="40" spans="4:100" ht="18" customHeight="1">
      <c r="D40" s="925"/>
      <c r="E40" s="925"/>
      <c r="F40" s="925"/>
      <c r="G40" s="925"/>
      <c r="H40" s="402"/>
      <c r="I40" s="402"/>
      <c r="J40" s="925"/>
      <c r="K40" s="925"/>
      <c r="L40" s="925"/>
      <c r="M40" s="925"/>
      <c r="N40" s="402"/>
      <c r="O40" s="402"/>
      <c r="P40" s="925"/>
      <c r="Q40" s="925"/>
      <c r="R40" s="925"/>
      <c r="S40" s="925"/>
      <c r="T40" s="402"/>
      <c r="U40" s="402"/>
      <c r="V40" s="925"/>
      <c r="W40" s="925"/>
      <c r="X40" s="925"/>
      <c r="Y40" s="925"/>
      <c r="Z40" s="402"/>
      <c r="AA40" s="402"/>
      <c r="AB40" s="925"/>
      <c r="AC40" s="925"/>
      <c r="AD40" s="925"/>
      <c r="AE40" s="925"/>
      <c r="AF40" s="402"/>
      <c r="AG40" s="402"/>
      <c r="AH40" s="925"/>
      <c r="AI40" s="925"/>
      <c r="AJ40" s="925"/>
      <c r="AK40" s="925"/>
      <c r="AL40" s="402"/>
      <c r="AM40" s="402"/>
      <c r="AN40" s="925"/>
      <c r="AO40" s="925"/>
      <c r="AP40" s="925"/>
      <c r="AQ40" s="925"/>
      <c r="AR40" s="402"/>
      <c r="AS40" s="402"/>
      <c r="AT40" s="925"/>
      <c r="AU40" s="925"/>
      <c r="AV40" s="925"/>
      <c r="AW40" s="925"/>
      <c r="AX40" s="402"/>
      <c r="AY40" s="402"/>
      <c r="AZ40" s="407"/>
      <c r="BA40" s="402"/>
      <c r="BB40" s="925"/>
      <c r="BC40" s="925"/>
      <c r="BD40" s="925"/>
      <c r="BE40" s="925"/>
      <c r="BF40" s="402"/>
      <c r="BG40" s="402"/>
      <c r="BH40" s="925"/>
      <c r="BI40" s="925"/>
      <c r="BJ40" s="925"/>
      <c r="BK40" s="925"/>
      <c r="BL40" s="402"/>
      <c r="BM40" s="402"/>
      <c r="BN40" s="925"/>
      <c r="BO40" s="925"/>
      <c r="BP40" s="925"/>
      <c r="BQ40" s="925"/>
      <c r="BR40" s="402"/>
      <c r="BS40" s="402"/>
      <c r="BT40" s="925"/>
      <c r="BU40" s="925"/>
      <c r="BV40" s="925"/>
      <c r="BW40" s="925"/>
      <c r="BX40" s="402"/>
      <c r="BY40" s="402"/>
      <c r="BZ40" s="925"/>
      <c r="CA40" s="925"/>
      <c r="CB40" s="925"/>
      <c r="CC40" s="925"/>
      <c r="CD40" s="402"/>
      <c r="CE40" s="402"/>
      <c r="CF40" s="925"/>
      <c r="CG40" s="925"/>
      <c r="CH40" s="925"/>
      <c r="CI40" s="925"/>
      <c r="CJ40" s="402"/>
      <c r="CK40" s="402"/>
      <c r="CL40" s="925"/>
      <c r="CM40" s="925"/>
      <c r="CN40" s="925"/>
      <c r="CO40" s="925"/>
      <c r="CP40" s="402"/>
      <c r="CQ40" s="402"/>
      <c r="CR40" s="926"/>
      <c r="CS40" s="926"/>
      <c r="CT40" s="926"/>
      <c r="CU40" s="926"/>
      <c r="CV40" s="403"/>
    </row>
    <row r="41" spans="4:100" ht="18" customHeight="1">
      <c r="D41" s="925"/>
      <c r="E41" s="925"/>
      <c r="F41" s="925"/>
      <c r="G41" s="925"/>
      <c r="H41" s="402"/>
      <c r="I41" s="402"/>
      <c r="J41" s="925"/>
      <c r="K41" s="925"/>
      <c r="L41" s="925"/>
      <c r="M41" s="925"/>
      <c r="N41" s="402"/>
      <c r="O41" s="402"/>
      <c r="P41" s="925"/>
      <c r="Q41" s="925"/>
      <c r="R41" s="925"/>
      <c r="S41" s="925"/>
      <c r="T41" s="402"/>
      <c r="U41" s="402"/>
      <c r="V41" s="925"/>
      <c r="W41" s="925"/>
      <c r="X41" s="925"/>
      <c r="Y41" s="925"/>
      <c r="Z41" s="402"/>
      <c r="AA41" s="402"/>
      <c r="AB41" s="925"/>
      <c r="AC41" s="925"/>
      <c r="AD41" s="925"/>
      <c r="AE41" s="925"/>
      <c r="AF41" s="402"/>
      <c r="AG41" s="402"/>
      <c r="AH41" s="925"/>
      <c r="AI41" s="925"/>
      <c r="AJ41" s="925"/>
      <c r="AK41" s="925"/>
      <c r="AL41" s="402"/>
      <c r="AM41" s="402"/>
      <c r="AN41" s="925"/>
      <c r="AO41" s="925"/>
      <c r="AP41" s="925"/>
      <c r="AQ41" s="925"/>
      <c r="AR41" s="402"/>
      <c r="AS41" s="402"/>
      <c r="AT41" s="925"/>
      <c r="AU41" s="925"/>
      <c r="AV41" s="925"/>
      <c r="AW41" s="925"/>
      <c r="AX41" s="402"/>
      <c r="AY41" s="402"/>
      <c r="AZ41" s="407"/>
      <c r="BA41" s="402"/>
      <c r="BB41" s="925"/>
      <c r="BC41" s="925"/>
      <c r="BD41" s="925"/>
      <c r="BE41" s="925"/>
      <c r="BF41" s="402"/>
      <c r="BG41" s="402"/>
      <c r="BH41" s="925"/>
      <c r="BI41" s="925"/>
      <c r="BJ41" s="925"/>
      <c r="BK41" s="925"/>
      <c r="BL41" s="402"/>
      <c r="BM41" s="402"/>
      <c r="BN41" s="925"/>
      <c r="BO41" s="925"/>
      <c r="BP41" s="925"/>
      <c r="BQ41" s="925"/>
      <c r="BR41" s="402"/>
      <c r="BS41" s="402"/>
      <c r="BT41" s="925"/>
      <c r="BU41" s="925"/>
      <c r="BV41" s="925"/>
      <c r="BW41" s="925"/>
      <c r="BX41" s="402"/>
      <c r="BY41" s="402"/>
      <c r="BZ41" s="925"/>
      <c r="CA41" s="925"/>
      <c r="CB41" s="925"/>
      <c r="CC41" s="925"/>
      <c r="CD41" s="402"/>
      <c r="CE41" s="402"/>
      <c r="CF41" s="925"/>
      <c r="CG41" s="925"/>
      <c r="CH41" s="925"/>
      <c r="CI41" s="925"/>
      <c r="CJ41" s="402"/>
      <c r="CK41" s="402"/>
      <c r="CL41" s="925"/>
      <c r="CM41" s="925"/>
      <c r="CN41" s="925"/>
      <c r="CO41" s="925"/>
      <c r="CP41" s="402"/>
      <c r="CQ41" s="402"/>
      <c r="CR41" s="926"/>
      <c r="CS41" s="926"/>
      <c r="CT41" s="926"/>
      <c r="CU41" s="926"/>
      <c r="CV41" s="403"/>
    </row>
    <row r="42" spans="4:100" ht="18" customHeight="1">
      <c r="D42" s="925"/>
      <c r="E42" s="925"/>
      <c r="F42" s="925"/>
      <c r="G42" s="925"/>
      <c r="H42" s="402"/>
      <c r="I42" s="402"/>
      <c r="J42" s="925"/>
      <c r="K42" s="925"/>
      <c r="L42" s="925"/>
      <c r="M42" s="925"/>
      <c r="N42" s="402"/>
      <c r="O42" s="402"/>
      <c r="P42" s="925"/>
      <c r="Q42" s="925"/>
      <c r="R42" s="925"/>
      <c r="S42" s="925"/>
      <c r="T42" s="402"/>
      <c r="U42" s="402"/>
      <c r="V42" s="925"/>
      <c r="W42" s="925"/>
      <c r="X42" s="925"/>
      <c r="Y42" s="925"/>
      <c r="Z42" s="402"/>
      <c r="AA42" s="402"/>
      <c r="AB42" s="925"/>
      <c r="AC42" s="925"/>
      <c r="AD42" s="925"/>
      <c r="AE42" s="925"/>
      <c r="AF42" s="402"/>
      <c r="AG42" s="402"/>
      <c r="AH42" s="925"/>
      <c r="AI42" s="925"/>
      <c r="AJ42" s="925"/>
      <c r="AK42" s="925"/>
      <c r="AL42" s="402"/>
      <c r="AM42" s="402"/>
      <c r="AN42" s="925"/>
      <c r="AO42" s="925"/>
      <c r="AP42" s="925"/>
      <c r="AQ42" s="925"/>
      <c r="AR42" s="402"/>
      <c r="AS42" s="402"/>
      <c r="AT42" s="925"/>
      <c r="AU42" s="925"/>
      <c r="AV42" s="925"/>
      <c r="AW42" s="925"/>
      <c r="AX42" s="402"/>
      <c r="AY42" s="402"/>
      <c r="AZ42" s="407"/>
      <c r="BA42" s="402"/>
      <c r="BB42" s="925"/>
      <c r="BC42" s="925"/>
      <c r="BD42" s="925"/>
      <c r="BE42" s="925"/>
      <c r="BF42" s="402"/>
      <c r="BG42" s="402"/>
      <c r="BH42" s="925"/>
      <c r="BI42" s="925"/>
      <c r="BJ42" s="925"/>
      <c r="BK42" s="925"/>
      <c r="BL42" s="402"/>
      <c r="BM42" s="402"/>
      <c r="BN42" s="925"/>
      <c r="BO42" s="925"/>
      <c r="BP42" s="925"/>
      <c r="BQ42" s="925"/>
      <c r="BR42" s="402"/>
      <c r="BS42" s="402"/>
      <c r="BT42" s="925"/>
      <c r="BU42" s="925"/>
      <c r="BV42" s="925"/>
      <c r="BW42" s="925"/>
      <c r="BX42" s="402"/>
      <c r="BY42" s="402"/>
      <c r="BZ42" s="925"/>
      <c r="CA42" s="925"/>
      <c r="CB42" s="925"/>
      <c r="CC42" s="925"/>
      <c r="CD42" s="402"/>
      <c r="CE42" s="402"/>
      <c r="CF42" s="925"/>
      <c r="CG42" s="925"/>
      <c r="CH42" s="925"/>
      <c r="CI42" s="925"/>
      <c r="CJ42" s="402"/>
      <c r="CK42" s="402"/>
      <c r="CL42" s="925"/>
      <c r="CM42" s="925"/>
      <c r="CN42" s="925"/>
      <c r="CO42" s="925"/>
      <c r="CP42" s="402"/>
      <c r="CQ42" s="402"/>
      <c r="CR42" s="926"/>
      <c r="CS42" s="926"/>
      <c r="CT42" s="926"/>
      <c r="CU42" s="926"/>
      <c r="CV42" s="403"/>
    </row>
    <row r="43" spans="4:100" ht="18" customHeight="1">
      <c r="D43" s="925"/>
      <c r="E43" s="925"/>
      <c r="F43" s="925"/>
      <c r="G43" s="925"/>
      <c r="H43" s="402"/>
      <c r="I43" s="402"/>
      <c r="J43" s="925"/>
      <c r="K43" s="925"/>
      <c r="L43" s="925"/>
      <c r="M43" s="925"/>
      <c r="N43" s="402"/>
      <c r="O43" s="402"/>
      <c r="P43" s="925"/>
      <c r="Q43" s="925"/>
      <c r="R43" s="925"/>
      <c r="S43" s="925"/>
      <c r="T43" s="402"/>
      <c r="U43" s="402"/>
      <c r="V43" s="925"/>
      <c r="W43" s="925"/>
      <c r="X43" s="925"/>
      <c r="Y43" s="925"/>
      <c r="Z43" s="402"/>
      <c r="AA43" s="402"/>
      <c r="AB43" s="925"/>
      <c r="AC43" s="925"/>
      <c r="AD43" s="925"/>
      <c r="AE43" s="925"/>
      <c r="AF43" s="402"/>
      <c r="AG43" s="402"/>
      <c r="AH43" s="925"/>
      <c r="AI43" s="925"/>
      <c r="AJ43" s="925"/>
      <c r="AK43" s="925"/>
      <c r="AL43" s="402"/>
      <c r="AM43" s="402"/>
      <c r="AN43" s="925"/>
      <c r="AO43" s="925"/>
      <c r="AP43" s="925"/>
      <c r="AQ43" s="925"/>
      <c r="AR43" s="402"/>
      <c r="AS43" s="402"/>
      <c r="AT43" s="925"/>
      <c r="AU43" s="925"/>
      <c r="AV43" s="925"/>
      <c r="AW43" s="925"/>
      <c r="AX43" s="402"/>
      <c r="AY43" s="402"/>
      <c r="AZ43" s="407"/>
      <c r="BA43" s="402"/>
      <c r="BB43" s="925"/>
      <c r="BC43" s="925"/>
      <c r="BD43" s="925"/>
      <c r="BE43" s="925"/>
      <c r="BF43" s="402"/>
      <c r="BG43" s="402"/>
      <c r="BH43" s="925"/>
      <c r="BI43" s="925"/>
      <c r="BJ43" s="925"/>
      <c r="BK43" s="925"/>
      <c r="BL43" s="402"/>
      <c r="BM43" s="402"/>
      <c r="BN43" s="925"/>
      <c r="BO43" s="925"/>
      <c r="BP43" s="925"/>
      <c r="BQ43" s="925"/>
      <c r="BR43" s="402"/>
      <c r="BS43" s="402"/>
      <c r="BT43" s="925"/>
      <c r="BU43" s="925"/>
      <c r="BV43" s="925"/>
      <c r="BW43" s="925"/>
      <c r="BX43" s="402"/>
      <c r="BY43" s="402"/>
      <c r="BZ43" s="925"/>
      <c r="CA43" s="925"/>
      <c r="CB43" s="925"/>
      <c r="CC43" s="925"/>
      <c r="CD43" s="402"/>
      <c r="CE43" s="402"/>
      <c r="CF43" s="925"/>
      <c r="CG43" s="925"/>
      <c r="CH43" s="925"/>
      <c r="CI43" s="925"/>
      <c r="CJ43" s="402"/>
      <c r="CK43" s="402"/>
      <c r="CL43" s="925"/>
      <c r="CM43" s="925"/>
      <c r="CN43" s="925"/>
      <c r="CO43" s="925"/>
      <c r="CP43" s="402"/>
      <c r="CQ43" s="402"/>
      <c r="CR43" s="926"/>
      <c r="CS43" s="926"/>
      <c r="CT43" s="926"/>
      <c r="CU43" s="926"/>
      <c r="CV43" s="403"/>
    </row>
    <row r="44" spans="4:100" ht="12" customHeight="1">
      <c r="AZ44" s="405"/>
    </row>
    <row r="45" spans="4:100" ht="18" customHeight="1">
      <c r="D45" s="927" t="s">
        <v>616</v>
      </c>
      <c r="E45" s="927"/>
      <c r="F45" s="927"/>
      <c r="G45" s="927"/>
      <c r="H45" s="927"/>
      <c r="I45" s="927"/>
      <c r="J45" s="927"/>
      <c r="K45" s="927"/>
      <c r="L45" s="927"/>
      <c r="M45" s="927"/>
      <c r="N45" s="927"/>
      <c r="O45" s="927"/>
      <c r="P45" s="927"/>
      <c r="Q45" s="927"/>
      <c r="R45" s="927"/>
      <c r="S45" s="927"/>
      <c r="T45" s="927"/>
      <c r="U45" s="927"/>
      <c r="V45" s="927"/>
      <c r="W45" s="927"/>
      <c r="X45" s="927"/>
      <c r="Y45" s="927"/>
      <c r="Z45" s="927"/>
      <c r="AA45" s="927"/>
      <c r="AB45" s="927"/>
      <c r="AC45" s="927"/>
      <c r="AD45" s="927"/>
      <c r="AE45" s="927"/>
      <c r="AF45" s="927"/>
      <c r="AG45" s="927"/>
      <c r="AH45" s="927"/>
      <c r="AI45" s="927"/>
      <c r="AJ45" s="927"/>
      <c r="AK45" s="927"/>
      <c r="AL45" s="927"/>
      <c r="AM45" s="927"/>
      <c r="AN45" s="927"/>
      <c r="AO45" s="927"/>
      <c r="AP45" s="927"/>
      <c r="AQ45" s="927"/>
      <c r="AR45" s="927"/>
      <c r="AS45" s="927"/>
      <c r="AT45" s="927"/>
      <c r="AU45" s="927"/>
      <c r="AV45" s="927"/>
      <c r="AW45" s="927"/>
      <c r="AZ45" s="405"/>
      <c r="BB45" s="927" t="s">
        <v>616</v>
      </c>
      <c r="BC45" s="927"/>
      <c r="BD45" s="927"/>
      <c r="BE45" s="927"/>
      <c r="BF45" s="927"/>
      <c r="BG45" s="927"/>
      <c r="BH45" s="927"/>
      <c r="BI45" s="927"/>
      <c r="BJ45" s="927"/>
      <c r="BK45" s="927"/>
      <c r="BL45" s="927"/>
      <c r="BM45" s="927"/>
      <c r="BN45" s="927"/>
      <c r="BO45" s="927"/>
      <c r="BP45" s="927"/>
      <c r="BQ45" s="927"/>
      <c r="BR45" s="927"/>
      <c r="BS45" s="927"/>
      <c r="BT45" s="927"/>
      <c r="BU45" s="927"/>
      <c r="BV45" s="927"/>
      <c r="BW45" s="927"/>
      <c r="BX45" s="927"/>
      <c r="BY45" s="927"/>
      <c r="BZ45" s="927"/>
      <c r="CA45" s="927"/>
      <c r="CB45" s="927"/>
      <c r="CC45" s="927"/>
      <c r="CD45" s="927"/>
      <c r="CE45" s="927"/>
      <c r="CF45" s="927"/>
      <c r="CG45" s="927"/>
      <c r="CH45" s="927"/>
      <c r="CI45" s="927"/>
      <c r="CJ45" s="927"/>
      <c r="CK45" s="927"/>
      <c r="CL45" s="927"/>
      <c r="CM45" s="927"/>
      <c r="CN45" s="927"/>
      <c r="CO45" s="927"/>
      <c r="CP45" s="927"/>
      <c r="CQ45" s="927"/>
      <c r="CR45" s="927"/>
      <c r="CS45" s="927"/>
      <c r="CT45" s="927"/>
      <c r="CU45" s="927"/>
    </row>
  </sheetData>
  <mergeCells count="150">
    <mergeCell ref="A1:CY2"/>
    <mergeCell ref="A3:CY3"/>
    <mergeCell ref="A4:C4"/>
    <mergeCell ref="D4:X4"/>
    <mergeCell ref="AA4:AC4"/>
    <mergeCell ref="AD4:AX4"/>
    <mergeCell ref="BA4:BC4"/>
    <mergeCell ref="BD4:BX4"/>
    <mergeCell ref="CA4:CC4"/>
    <mergeCell ref="CD4:CX4"/>
    <mergeCell ref="CA5:CC5"/>
    <mergeCell ref="CD5:CX5"/>
    <mergeCell ref="A6:C6"/>
    <mergeCell ref="D6:X6"/>
    <mergeCell ref="AA6:AC6"/>
    <mergeCell ref="AD6:AX6"/>
    <mergeCell ref="BA6:BC6"/>
    <mergeCell ref="BD6:BX6"/>
    <mergeCell ref="CA6:CC6"/>
    <mergeCell ref="CD6:CX6"/>
    <mergeCell ref="A5:C5"/>
    <mergeCell ref="D5:X5"/>
    <mergeCell ref="AA5:AC5"/>
    <mergeCell ref="AD5:AX5"/>
    <mergeCell ref="BA5:BC5"/>
    <mergeCell ref="BD5:BX5"/>
    <mergeCell ref="A10:X10"/>
    <mergeCell ref="AA10:AX10"/>
    <mergeCell ref="BA10:BX10"/>
    <mergeCell ref="CA10:CX10"/>
    <mergeCell ref="A11:X11"/>
    <mergeCell ref="AA11:AX11"/>
    <mergeCell ref="BA11:BX11"/>
    <mergeCell ref="CA11:CX11"/>
    <mergeCell ref="CA7:CC7"/>
    <mergeCell ref="CD7:CX7"/>
    <mergeCell ref="A8:C8"/>
    <mergeCell ref="D8:X8"/>
    <mergeCell ref="AA8:AC8"/>
    <mergeCell ref="AD8:AX8"/>
    <mergeCell ref="BA8:BC8"/>
    <mergeCell ref="BD8:BX8"/>
    <mergeCell ref="CA8:CC8"/>
    <mergeCell ref="CD8:CX8"/>
    <mergeCell ref="A7:C7"/>
    <mergeCell ref="D7:X7"/>
    <mergeCell ref="AA7:AC7"/>
    <mergeCell ref="AD7:AX7"/>
    <mergeCell ref="BA7:BC7"/>
    <mergeCell ref="BD7:BX7"/>
    <mergeCell ref="CA13:CC13"/>
    <mergeCell ref="CD13:CX13"/>
    <mergeCell ref="A14:C14"/>
    <mergeCell ref="D14:X14"/>
    <mergeCell ref="AA14:AC14"/>
    <mergeCell ref="AD14:AX14"/>
    <mergeCell ref="BA14:BC14"/>
    <mergeCell ref="BD14:BX14"/>
    <mergeCell ref="CA14:CC14"/>
    <mergeCell ref="CD14:CX14"/>
    <mergeCell ref="A13:C13"/>
    <mergeCell ref="D13:X13"/>
    <mergeCell ref="AA13:AC13"/>
    <mergeCell ref="AD13:AX13"/>
    <mergeCell ref="BA13:BC13"/>
    <mergeCell ref="BD13:BX13"/>
    <mergeCell ref="CA15:CC15"/>
    <mergeCell ref="CD15:CX15"/>
    <mergeCell ref="A16:C16"/>
    <mergeCell ref="D16:X16"/>
    <mergeCell ref="AA16:AC16"/>
    <mergeCell ref="AD16:AX16"/>
    <mergeCell ref="BA16:BC16"/>
    <mergeCell ref="BD16:BX16"/>
    <mergeCell ref="CA16:CC16"/>
    <mergeCell ref="CD16:CX16"/>
    <mergeCell ref="A15:C15"/>
    <mergeCell ref="D15:X15"/>
    <mergeCell ref="AA15:AC15"/>
    <mergeCell ref="AD15:AX15"/>
    <mergeCell ref="BA15:BC15"/>
    <mergeCell ref="BD15:BX15"/>
    <mergeCell ref="CA17:CC17"/>
    <mergeCell ref="CD17:CX17"/>
    <mergeCell ref="A19:X19"/>
    <mergeCell ref="AA19:AX19"/>
    <mergeCell ref="BA19:BX19"/>
    <mergeCell ref="CA19:CX19"/>
    <mergeCell ref="A17:C17"/>
    <mergeCell ref="D17:X17"/>
    <mergeCell ref="AA17:AC17"/>
    <mergeCell ref="AD17:AX17"/>
    <mergeCell ref="BA17:BC17"/>
    <mergeCell ref="BD17:BX17"/>
    <mergeCell ref="AX25:BA25"/>
    <mergeCell ref="Y27:AB28"/>
    <mergeCell ref="BX27:CA28"/>
    <mergeCell ref="I31:T31"/>
    <mergeCell ref="AG31:AR31"/>
    <mergeCell ref="BG31:BR31"/>
    <mergeCell ref="AK26:BN26"/>
    <mergeCell ref="A20:X20"/>
    <mergeCell ref="AA20:AX20"/>
    <mergeCell ref="BA20:BX20"/>
    <mergeCell ref="CA20:CX20"/>
    <mergeCell ref="A22:CY22"/>
    <mergeCell ref="AN23:BK23"/>
    <mergeCell ref="CE31:CP31"/>
    <mergeCell ref="F33:K33"/>
    <mergeCell ref="R33:W33"/>
    <mergeCell ref="AD33:AI33"/>
    <mergeCell ref="AP33:AU33"/>
    <mergeCell ref="BD33:BI33"/>
    <mergeCell ref="BP33:BU33"/>
    <mergeCell ref="CB33:CG33"/>
    <mergeCell ref="CN33:CS33"/>
    <mergeCell ref="BZ35:CC35"/>
    <mergeCell ref="CF35:CI35"/>
    <mergeCell ref="CL35:CO35"/>
    <mergeCell ref="CR35:CU35"/>
    <mergeCell ref="BH35:BK35"/>
    <mergeCell ref="BN35:BQ35"/>
    <mergeCell ref="BT35:BW35"/>
    <mergeCell ref="AN35:AQ35"/>
    <mergeCell ref="AT35:AW35"/>
    <mergeCell ref="BB35:BE35"/>
    <mergeCell ref="D35:G35"/>
    <mergeCell ref="J35:M35"/>
    <mergeCell ref="P35:S35"/>
    <mergeCell ref="V35:Y35"/>
    <mergeCell ref="AB35:AE35"/>
    <mergeCell ref="AH35:AK35"/>
    <mergeCell ref="BZ36:CC43"/>
    <mergeCell ref="CF36:CI43"/>
    <mergeCell ref="CL36:CO43"/>
    <mergeCell ref="CR36:CU43"/>
    <mergeCell ref="D45:AW45"/>
    <mergeCell ref="BB45:CU45"/>
    <mergeCell ref="AN36:AQ43"/>
    <mergeCell ref="AT36:AW43"/>
    <mergeCell ref="BB36:BE43"/>
    <mergeCell ref="BH36:BK43"/>
    <mergeCell ref="BN36:BQ43"/>
    <mergeCell ref="BT36:BW43"/>
    <mergeCell ref="D36:G43"/>
    <mergeCell ref="J36:M43"/>
    <mergeCell ref="P36:S43"/>
    <mergeCell ref="V36:Y43"/>
    <mergeCell ref="AB36:AE43"/>
    <mergeCell ref="AH36:AK4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6"/>
  <sheetViews>
    <sheetView workbookViewId="0">
      <selection activeCell="AL25" sqref="AL25"/>
    </sheetView>
  </sheetViews>
  <sheetFormatPr defaultRowHeight="13.5"/>
  <cols>
    <col min="1" max="1" width="1.875" customWidth="1"/>
    <col min="2" max="3" width="2.375" customWidth="1"/>
    <col min="4" max="35" width="2.625" customWidth="1"/>
    <col min="36" max="39" width="2.5" customWidth="1"/>
    <col min="257" max="257" width="1.875" customWidth="1"/>
    <col min="258" max="259" width="2.375" customWidth="1"/>
    <col min="260" max="291" width="2.625" customWidth="1"/>
    <col min="292" max="295" width="2.5" customWidth="1"/>
    <col min="513" max="513" width="1.875" customWidth="1"/>
    <col min="514" max="515" width="2.375" customWidth="1"/>
    <col min="516" max="547" width="2.625" customWidth="1"/>
    <col min="548" max="551" width="2.5" customWidth="1"/>
    <col min="769" max="769" width="1.875" customWidth="1"/>
    <col min="770" max="771" width="2.375" customWidth="1"/>
    <col min="772" max="803" width="2.625" customWidth="1"/>
    <col min="804" max="807" width="2.5" customWidth="1"/>
    <col min="1025" max="1025" width="1.875" customWidth="1"/>
    <col min="1026" max="1027" width="2.375" customWidth="1"/>
    <col min="1028" max="1059" width="2.625" customWidth="1"/>
    <col min="1060" max="1063" width="2.5" customWidth="1"/>
    <col min="1281" max="1281" width="1.875" customWidth="1"/>
    <col min="1282" max="1283" width="2.375" customWidth="1"/>
    <col min="1284" max="1315" width="2.625" customWidth="1"/>
    <col min="1316" max="1319" width="2.5" customWidth="1"/>
    <col min="1537" max="1537" width="1.875" customWidth="1"/>
    <col min="1538" max="1539" width="2.375" customWidth="1"/>
    <col min="1540" max="1571" width="2.625" customWidth="1"/>
    <col min="1572" max="1575" width="2.5" customWidth="1"/>
    <col min="1793" max="1793" width="1.875" customWidth="1"/>
    <col min="1794" max="1795" width="2.375" customWidth="1"/>
    <col min="1796" max="1827" width="2.625" customWidth="1"/>
    <col min="1828" max="1831" width="2.5" customWidth="1"/>
    <col min="2049" max="2049" width="1.875" customWidth="1"/>
    <col min="2050" max="2051" width="2.375" customWidth="1"/>
    <col min="2052" max="2083" width="2.625" customWidth="1"/>
    <col min="2084" max="2087" width="2.5" customWidth="1"/>
    <col min="2305" max="2305" width="1.875" customWidth="1"/>
    <col min="2306" max="2307" width="2.375" customWidth="1"/>
    <col min="2308" max="2339" width="2.625" customWidth="1"/>
    <col min="2340" max="2343" width="2.5" customWidth="1"/>
    <col min="2561" max="2561" width="1.875" customWidth="1"/>
    <col min="2562" max="2563" width="2.375" customWidth="1"/>
    <col min="2564" max="2595" width="2.625" customWidth="1"/>
    <col min="2596" max="2599" width="2.5" customWidth="1"/>
    <col min="2817" max="2817" width="1.875" customWidth="1"/>
    <col min="2818" max="2819" width="2.375" customWidth="1"/>
    <col min="2820" max="2851" width="2.625" customWidth="1"/>
    <col min="2852" max="2855" width="2.5" customWidth="1"/>
    <col min="3073" max="3073" width="1.875" customWidth="1"/>
    <col min="3074" max="3075" width="2.375" customWidth="1"/>
    <col min="3076" max="3107" width="2.625" customWidth="1"/>
    <col min="3108" max="3111" width="2.5" customWidth="1"/>
    <col min="3329" max="3329" width="1.875" customWidth="1"/>
    <col min="3330" max="3331" width="2.375" customWidth="1"/>
    <col min="3332" max="3363" width="2.625" customWidth="1"/>
    <col min="3364" max="3367" width="2.5" customWidth="1"/>
    <col min="3585" max="3585" width="1.875" customWidth="1"/>
    <col min="3586" max="3587" width="2.375" customWidth="1"/>
    <col min="3588" max="3619" width="2.625" customWidth="1"/>
    <col min="3620" max="3623" width="2.5" customWidth="1"/>
    <col min="3841" max="3841" width="1.875" customWidth="1"/>
    <col min="3842" max="3843" width="2.375" customWidth="1"/>
    <col min="3844" max="3875" width="2.625" customWidth="1"/>
    <col min="3876" max="3879" width="2.5" customWidth="1"/>
    <col min="4097" max="4097" width="1.875" customWidth="1"/>
    <col min="4098" max="4099" width="2.375" customWidth="1"/>
    <col min="4100" max="4131" width="2.625" customWidth="1"/>
    <col min="4132" max="4135" width="2.5" customWidth="1"/>
    <col min="4353" max="4353" width="1.875" customWidth="1"/>
    <col min="4354" max="4355" width="2.375" customWidth="1"/>
    <col min="4356" max="4387" width="2.625" customWidth="1"/>
    <col min="4388" max="4391" width="2.5" customWidth="1"/>
    <col min="4609" max="4609" width="1.875" customWidth="1"/>
    <col min="4610" max="4611" width="2.375" customWidth="1"/>
    <col min="4612" max="4643" width="2.625" customWidth="1"/>
    <col min="4644" max="4647" width="2.5" customWidth="1"/>
    <col min="4865" max="4865" width="1.875" customWidth="1"/>
    <col min="4866" max="4867" width="2.375" customWidth="1"/>
    <col min="4868" max="4899" width="2.625" customWidth="1"/>
    <col min="4900" max="4903" width="2.5" customWidth="1"/>
    <col min="5121" max="5121" width="1.875" customWidth="1"/>
    <col min="5122" max="5123" width="2.375" customWidth="1"/>
    <col min="5124" max="5155" width="2.625" customWidth="1"/>
    <col min="5156" max="5159" width="2.5" customWidth="1"/>
    <col min="5377" max="5377" width="1.875" customWidth="1"/>
    <col min="5378" max="5379" width="2.375" customWidth="1"/>
    <col min="5380" max="5411" width="2.625" customWidth="1"/>
    <col min="5412" max="5415" width="2.5" customWidth="1"/>
    <col min="5633" max="5633" width="1.875" customWidth="1"/>
    <col min="5634" max="5635" width="2.375" customWidth="1"/>
    <col min="5636" max="5667" width="2.625" customWidth="1"/>
    <col min="5668" max="5671" width="2.5" customWidth="1"/>
    <col min="5889" max="5889" width="1.875" customWidth="1"/>
    <col min="5890" max="5891" width="2.375" customWidth="1"/>
    <col min="5892" max="5923" width="2.625" customWidth="1"/>
    <col min="5924" max="5927" width="2.5" customWidth="1"/>
    <col min="6145" max="6145" width="1.875" customWidth="1"/>
    <col min="6146" max="6147" width="2.375" customWidth="1"/>
    <col min="6148" max="6179" width="2.625" customWidth="1"/>
    <col min="6180" max="6183" width="2.5" customWidth="1"/>
    <col min="6401" max="6401" width="1.875" customWidth="1"/>
    <col min="6402" max="6403" width="2.375" customWidth="1"/>
    <col min="6404" max="6435" width="2.625" customWidth="1"/>
    <col min="6436" max="6439" width="2.5" customWidth="1"/>
    <col min="6657" max="6657" width="1.875" customWidth="1"/>
    <col min="6658" max="6659" width="2.375" customWidth="1"/>
    <col min="6660" max="6691" width="2.625" customWidth="1"/>
    <col min="6692" max="6695" width="2.5" customWidth="1"/>
    <col min="6913" max="6913" width="1.875" customWidth="1"/>
    <col min="6914" max="6915" width="2.375" customWidth="1"/>
    <col min="6916" max="6947" width="2.625" customWidth="1"/>
    <col min="6948" max="6951" width="2.5" customWidth="1"/>
    <col min="7169" max="7169" width="1.875" customWidth="1"/>
    <col min="7170" max="7171" width="2.375" customWidth="1"/>
    <col min="7172" max="7203" width="2.625" customWidth="1"/>
    <col min="7204" max="7207" width="2.5" customWidth="1"/>
    <col min="7425" max="7425" width="1.875" customWidth="1"/>
    <col min="7426" max="7427" width="2.375" customWidth="1"/>
    <col min="7428" max="7459" width="2.625" customWidth="1"/>
    <col min="7460" max="7463" width="2.5" customWidth="1"/>
    <col min="7681" max="7681" width="1.875" customWidth="1"/>
    <col min="7682" max="7683" width="2.375" customWidth="1"/>
    <col min="7684" max="7715" width="2.625" customWidth="1"/>
    <col min="7716" max="7719" width="2.5" customWidth="1"/>
    <col min="7937" max="7937" width="1.875" customWidth="1"/>
    <col min="7938" max="7939" width="2.375" customWidth="1"/>
    <col min="7940" max="7971" width="2.625" customWidth="1"/>
    <col min="7972" max="7975" width="2.5" customWidth="1"/>
    <col min="8193" max="8193" width="1.875" customWidth="1"/>
    <col min="8194" max="8195" width="2.375" customWidth="1"/>
    <col min="8196" max="8227" width="2.625" customWidth="1"/>
    <col min="8228" max="8231" width="2.5" customWidth="1"/>
    <col min="8449" max="8449" width="1.875" customWidth="1"/>
    <col min="8450" max="8451" width="2.375" customWidth="1"/>
    <col min="8452" max="8483" width="2.625" customWidth="1"/>
    <col min="8484" max="8487" width="2.5" customWidth="1"/>
    <col min="8705" max="8705" width="1.875" customWidth="1"/>
    <col min="8706" max="8707" width="2.375" customWidth="1"/>
    <col min="8708" max="8739" width="2.625" customWidth="1"/>
    <col min="8740" max="8743" width="2.5" customWidth="1"/>
    <col min="8961" max="8961" width="1.875" customWidth="1"/>
    <col min="8962" max="8963" width="2.375" customWidth="1"/>
    <col min="8964" max="8995" width="2.625" customWidth="1"/>
    <col min="8996" max="8999" width="2.5" customWidth="1"/>
    <col min="9217" max="9217" width="1.875" customWidth="1"/>
    <col min="9218" max="9219" width="2.375" customWidth="1"/>
    <col min="9220" max="9251" width="2.625" customWidth="1"/>
    <col min="9252" max="9255" width="2.5" customWidth="1"/>
    <col min="9473" max="9473" width="1.875" customWidth="1"/>
    <col min="9474" max="9475" width="2.375" customWidth="1"/>
    <col min="9476" max="9507" width="2.625" customWidth="1"/>
    <col min="9508" max="9511" width="2.5" customWidth="1"/>
    <col min="9729" max="9729" width="1.875" customWidth="1"/>
    <col min="9730" max="9731" width="2.375" customWidth="1"/>
    <col min="9732" max="9763" width="2.625" customWidth="1"/>
    <col min="9764" max="9767" width="2.5" customWidth="1"/>
    <col min="9985" max="9985" width="1.875" customWidth="1"/>
    <col min="9986" max="9987" width="2.375" customWidth="1"/>
    <col min="9988" max="10019" width="2.625" customWidth="1"/>
    <col min="10020" max="10023" width="2.5" customWidth="1"/>
    <col min="10241" max="10241" width="1.875" customWidth="1"/>
    <col min="10242" max="10243" width="2.375" customWidth="1"/>
    <col min="10244" max="10275" width="2.625" customWidth="1"/>
    <col min="10276" max="10279" width="2.5" customWidth="1"/>
    <col min="10497" max="10497" width="1.875" customWidth="1"/>
    <col min="10498" max="10499" width="2.375" customWidth="1"/>
    <col min="10500" max="10531" width="2.625" customWidth="1"/>
    <col min="10532" max="10535" width="2.5" customWidth="1"/>
    <col min="10753" max="10753" width="1.875" customWidth="1"/>
    <col min="10754" max="10755" width="2.375" customWidth="1"/>
    <col min="10756" max="10787" width="2.625" customWidth="1"/>
    <col min="10788" max="10791" width="2.5" customWidth="1"/>
    <col min="11009" max="11009" width="1.875" customWidth="1"/>
    <col min="11010" max="11011" width="2.375" customWidth="1"/>
    <col min="11012" max="11043" width="2.625" customWidth="1"/>
    <col min="11044" max="11047" width="2.5" customWidth="1"/>
    <col min="11265" max="11265" width="1.875" customWidth="1"/>
    <col min="11266" max="11267" width="2.375" customWidth="1"/>
    <col min="11268" max="11299" width="2.625" customWidth="1"/>
    <col min="11300" max="11303" width="2.5" customWidth="1"/>
    <col min="11521" max="11521" width="1.875" customWidth="1"/>
    <col min="11522" max="11523" width="2.375" customWidth="1"/>
    <col min="11524" max="11555" width="2.625" customWidth="1"/>
    <col min="11556" max="11559" width="2.5" customWidth="1"/>
    <col min="11777" max="11777" width="1.875" customWidth="1"/>
    <col min="11778" max="11779" width="2.375" customWidth="1"/>
    <col min="11780" max="11811" width="2.625" customWidth="1"/>
    <col min="11812" max="11815" width="2.5" customWidth="1"/>
    <col min="12033" max="12033" width="1.875" customWidth="1"/>
    <col min="12034" max="12035" width="2.375" customWidth="1"/>
    <col min="12036" max="12067" width="2.625" customWidth="1"/>
    <col min="12068" max="12071" width="2.5" customWidth="1"/>
    <col min="12289" max="12289" width="1.875" customWidth="1"/>
    <col min="12290" max="12291" width="2.375" customWidth="1"/>
    <col min="12292" max="12323" width="2.625" customWidth="1"/>
    <col min="12324" max="12327" width="2.5" customWidth="1"/>
    <col min="12545" max="12545" width="1.875" customWidth="1"/>
    <col min="12546" max="12547" width="2.375" customWidth="1"/>
    <col min="12548" max="12579" width="2.625" customWidth="1"/>
    <col min="12580" max="12583" width="2.5" customWidth="1"/>
    <col min="12801" max="12801" width="1.875" customWidth="1"/>
    <col min="12802" max="12803" width="2.375" customWidth="1"/>
    <col min="12804" max="12835" width="2.625" customWidth="1"/>
    <col min="12836" max="12839" width="2.5" customWidth="1"/>
    <col min="13057" max="13057" width="1.875" customWidth="1"/>
    <col min="13058" max="13059" width="2.375" customWidth="1"/>
    <col min="13060" max="13091" width="2.625" customWidth="1"/>
    <col min="13092" max="13095" width="2.5" customWidth="1"/>
    <col min="13313" max="13313" width="1.875" customWidth="1"/>
    <col min="13314" max="13315" width="2.375" customWidth="1"/>
    <col min="13316" max="13347" width="2.625" customWidth="1"/>
    <col min="13348" max="13351" width="2.5" customWidth="1"/>
    <col min="13569" max="13569" width="1.875" customWidth="1"/>
    <col min="13570" max="13571" width="2.375" customWidth="1"/>
    <col min="13572" max="13603" width="2.625" customWidth="1"/>
    <col min="13604" max="13607" width="2.5" customWidth="1"/>
    <col min="13825" max="13825" width="1.875" customWidth="1"/>
    <col min="13826" max="13827" width="2.375" customWidth="1"/>
    <col min="13828" max="13859" width="2.625" customWidth="1"/>
    <col min="13860" max="13863" width="2.5" customWidth="1"/>
    <col min="14081" max="14081" width="1.875" customWidth="1"/>
    <col min="14082" max="14083" width="2.375" customWidth="1"/>
    <col min="14084" max="14115" width="2.625" customWidth="1"/>
    <col min="14116" max="14119" width="2.5" customWidth="1"/>
    <col min="14337" max="14337" width="1.875" customWidth="1"/>
    <col min="14338" max="14339" width="2.375" customWidth="1"/>
    <col min="14340" max="14371" width="2.625" customWidth="1"/>
    <col min="14372" max="14375" width="2.5" customWidth="1"/>
    <col min="14593" max="14593" width="1.875" customWidth="1"/>
    <col min="14594" max="14595" width="2.375" customWidth="1"/>
    <col min="14596" max="14627" width="2.625" customWidth="1"/>
    <col min="14628" max="14631" width="2.5" customWidth="1"/>
    <col min="14849" max="14849" width="1.875" customWidth="1"/>
    <col min="14850" max="14851" width="2.375" customWidth="1"/>
    <col min="14852" max="14883" width="2.625" customWidth="1"/>
    <col min="14884" max="14887" width="2.5" customWidth="1"/>
    <col min="15105" max="15105" width="1.875" customWidth="1"/>
    <col min="15106" max="15107" width="2.375" customWidth="1"/>
    <col min="15108" max="15139" width="2.625" customWidth="1"/>
    <col min="15140" max="15143" width="2.5" customWidth="1"/>
    <col min="15361" max="15361" width="1.875" customWidth="1"/>
    <col min="15362" max="15363" width="2.375" customWidth="1"/>
    <col min="15364" max="15395" width="2.625" customWidth="1"/>
    <col min="15396" max="15399" width="2.5" customWidth="1"/>
    <col min="15617" max="15617" width="1.875" customWidth="1"/>
    <col min="15618" max="15619" width="2.375" customWidth="1"/>
    <col min="15620" max="15651" width="2.625" customWidth="1"/>
    <col min="15652" max="15655" width="2.5" customWidth="1"/>
    <col min="15873" max="15873" width="1.875" customWidth="1"/>
    <col min="15874" max="15875" width="2.375" customWidth="1"/>
    <col min="15876" max="15907" width="2.625" customWidth="1"/>
    <col min="15908" max="15911" width="2.5" customWidth="1"/>
    <col min="16129" max="16129" width="1.875" customWidth="1"/>
    <col min="16130" max="16131" width="2.375" customWidth="1"/>
    <col min="16132" max="16163" width="2.625" customWidth="1"/>
    <col min="16164" max="16167" width="2.5" customWidth="1"/>
  </cols>
  <sheetData>
    <row r="1" spans="4:36" ht="15" customHeight="1" thickBot="1"/>
    <row r="2" spans="4:36" ht="11.25" customHeight="1" thickTop="1">
      <c r="D2" s="803" t="s">
        <v>624</v>
      </c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5"/>
    </row>
    <row r="3" spans="4:36" ht="11.25" customHeight="1">
      <c r="D3" s="806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8"/>
    </row>
    <row r="4" spans="4:36" ht="10.5" customHeight="1" thickBot="1">
      <c r="D4" s="809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1"/>
    </row>
    <row r="5" spans="4:36" ht="10.5" customHeight="1" thickTop="1"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</row>
    <row r="6" spans="4:36" ht="10.5" customHeight="1"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</row>
    <row r="7" spans="4:36" ht="9" customHeight="1">
      <c r="D7" s="8"/>
      <c r="E7" s="8"/>
      <c r="F7" s="8"/>
      <c r="G7" s="8"/>
      <c r="H7" s="8"/>
      <c r="I7" s="8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8"/>
      <c r="AC7" s="8"/>
      <c r="AD7" s="8"/>
      <c r="AE7" s="8"/>
      <c r="AF7" s="8"/>
      <c r="AG7" s="8"/>
    </row>
    <row r="8" spans="4:36" ht="11.25" customHeight="1">
      <c r="F8" s="820" t="s">
        <v>625</v>
      </c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0"/>
      <c r="S8" s="820"/>
      <c r="T8" s="820"/>
      <c r="U8" s="820"/>
      <c r="V8" s="820"/>
      <c r="W8" s="820"/>
      <c r="X8" s="820"/>
      <c r="Y8" s="820"/>
      <c r="Z8" s="820"/>
      <c r="AA8" s="820"/>
      <c r="AB8" s="820"/>
      <c r="AC8" s="820"/>
      <c r="AD8" s="820"/>
      <c r="AE8" s="820"/>
    </row>
    <row r="9" spans="4:36" ht="11.25" customHeight="1">
      <c r="F9" s="820"/>
      <c r="G9" s="820"/>
      <c r="H9" s="820"/>
      <c r="I9" s="820"/>
      <c r="J9" s="820"/>
      <c r="K9" s="820"/>
      <c r="L9" s="820"/>
      <c r="M9" s="820"/>
      <c r="N9" s="820"/>
      <c r="O9" s="820"/>
      <c r="P9" s="820"/>
      <c r="Q9" s="820"/>
      <c r="R9" s="820"/>
      <c r="S9" s="820"/>
      <c r="T9" s="820"/>
      <c r="U9" s="820"/>
      <c r="V9" s="820"/>
      <c r="W9" s="820"/>
      <c r="X9" s="820"/>
      <c r="Y9" s="820"/>
      <c r="Z9" s="820"/>
      <c r="AA9" s="820"/>
      <c r="AB9" s="820"/>
      <c r="AC9" s="820"/>
      <c r="AD9" s="820"/>
      <c r="AE9" s="820"/>
    </row>
    <row r="10" spans="4:36" ht="11.25" customHeight="1">
      <c r="G10" s="144"/>
    </row>
    <row r="11" spans="4:36">
      <c r="M11" s="956"/>
      <c r="N11" s="957"/>
      <c r="O11" s="957"/>
      <c r="P11" s="957"/>
      <c r="Q11" s="957"/>
      <c r="R11" s="957"/>
      <c r="S11" s="957"/>
      <c r="T11" s="957"/>
      <c r="U11" s="957"/>
      <c r="V11" s="957"/>
      <c r="W11" s="957"/>
      <c r="X11" s="957"/>
      <c r="Y11" s="413"/>
    </row>
    <row r="12" spans="4:36">
      <c r="J12" s="144"/>
      <c r="M12" s="956"/>
      <c r="N12" s="957"/>
      <c r="O12" s="957"/>
      <c r="P12" s="957"/>
      <c r="Q12" s="957"/>
      <c r="R12" s="957"/>
      <c r="S12" s="957"/>
      <c r="T12" s="957"/>
      <c r="U12" s="957"/>
      <c r="V12" s="957"/>
      <c r="W12" s="957"/>
      <c r="X12" s="957"/>
      <c r="Y12" s="446"/>
    </row>
    <row r="13" spans="4:36">
      <c r="D13" s="956"/>
      <c r="E13" s="956"/>
      <c r="F13" s="956"/>
      <c r="G13" s="956"/>
      <c r="H13" s="956"/>
      <c r="I13" s="956"/>
      <c r="J13" s="956"/>
      <c r="K13" s="956"/>
      <c r="M13" s="414"/>
      <c r="N13" s="447"/>
      <c r="O13" s="447"/>
      <c r="P13" s="447"/>
      <c r="Q13" s="447"/>
      <c r="R13" s="448"/>
      <c r="S13" s="447"/>
      <c r="T13" s="447"/>
      <c r="U13" s="447"/>
      <c r="V13" s="447"/>
      <c r="W13" s="447"/>
      <c r="X13" s="447"/>
      <c r="Y13" s="15"/>
      <c r="Z13" s="957"/>
      <c r="AA13" s="957"/>
      <c r="AB13" s="957"/>
      <c r="AC13" s="957"/>
      <c r="AD13" s="957"/>
      <c r="AE13" s="957"/>
      <c r="AF13" s="957"/>
      <c r="AG13" s="957"/>
    </row>
    <row r="14" spans="4:36">
      <c r="J14" s="445"/>
      <c r="N14" s="419"/>
      <c r="O14" s="419"/>
      <c r="P14" s="419"/>
      <c r="Q14" s="419"/>
      <c r="R14" s="457"/>
      <c r="S14" s="431"/>
      <c r="T14" s="415"/>
      <c r="U14" s="415"/>
      <c r="V14" s="415"/>
      <c r="W14" s="415"/>
      <c r="X14" s="415"/>
      <c r="Y14" s="415"/>
      <c r="Z14" s="415"/>
      <c r="AA14" s="416"/>
      <c r="AB14" s="15"/>
      <c r="AC14" s="15"/>
      <c r="AD14" s="15"/>
      <c r="AE14" s="15"/>
      <c r="AF14" s="15"/>
      <c r="AG14" s="15"/>
      <c r="AJ14" s="443"/>
    </row>
    <row r="15" spans="4:36">
      <c r="F15" s="15"/>
      <c r="G15" s="417"/>
      <c r="H15" s="417"/>
      <c r="I15" s="417"/>
      <c r="J15" s="458"/>
      <c r="K15" s="421"/>
      <c r="L15" s="421"/>
      <c r="M15" s="421"/>
      <c r="N15" s="15"/>
      <c r="O15" s="15"/>
      <c r="P15" s="15"/>
      <c r="Q15" s="15"/>
      <c r="R15" s="952" t="s">
        <v>233</v>
      </c>
      <c r="S15" s="952"/>
      <c r="T15" s="15"/>
      <c r="U15" s="15"/>
      <c r="V15" s="15"/>
      <c r="W15" s="15"/>
      <c r="X15" s="15"/>
      <c r="Y15" s="417"/>
      <c r="Z15" s="417"/>
      <c r="AA15" s="417"/>
      <c r="AB15" s="2"/>
      <c r="AC15" s="15"/>
      <c r="AD15" s="15"/>
      <c r="AE15" s="15"/>
      <c r="AF15" s="15"/>
      <c r="AG15" s="15"/>
      <c r="AH15" s="15"/>
      <c r="AI15" s="15"/>
    </row>
    <row r="16" spans="4:36" ht="16.5" customHeight="1">
      <c r="F16" s="418"/>
      <c r="G16" s="419"/>
      <c r="H16" s="419"/>
      <c r="I16" s="469"/>
      <c r="J16" s="459"/>
      <c r="K16" s="415"/>
      <c r="L16" s="415"/>
      <c r="M16" s="416"/>
      <c r="X16" s="456"/>
      <c r="Y16" s="30"/>
      <c r="Z16" s="461"/>
      <c r="AA16" s="457"/>
      <c r="AB16" s="460"/>
      <c r="AC16" s="461"/>
      <c r="AD16" s="461"/>
      <c r="AE16" s="461"/>
    </row>
    <row r="17" spans="2:36" ht="15.75" customHeight="1">
      <c r="B17" s="15"/>
      <c r="C17" s="30"/>
      <c r="D17" s="30"/>
      <c r="E17" s="30"/>
      <c r="F17" s="475"/>
      <c r="G17" s="30"/>
      <c r="H17" s="963" t="s">
        <v>644</v>
      </c>
      <c r="I17" s="964"/>
      <c r="J17" s="964"/>
      <c r="K17" s="964"/>
      <c r="L17" s="455"/>
      <c r="M17" s="455"/>
      <c r="N17" s="476"/>
      <c r="O17" s="953" t="s">
        <v>626</v>
      </c>
      <c r="P17" s="953"/>
      <c r="Q17" s="953"/>
      <c r="R17" s="953"/>
      <c r="S17" s="953"/>
      <c r="T17" s="953"/>
      <c r="U17" s="953"/>
      <c r="V17" s="953"/>
      <c r="W17" s="3"/>
      <c r="X17" s="421"/>
      <c r="Y17" s="421"/>
      <c r="Z17" s="963" t="s">
        <v>644</v>
      </c>
      <c r="AA17" s="964"/>
      <c r="AB17" s="964"/>
      <c r="AC17" s="964"/>
      <c r="AD17" s="452"/>
      <c r="AE17" s="462"/>
      <c r="AF17" s="420"/>
      <c r="AG17" s="422"/>
      <c r="AH17" s="422"/>
      <c r="AI17" s="454"/>
    </row>
    <row r="18" spans="2:36" ht="11.25" customHeight="1">
      <c r="B18" s="203"/>
      <c r="C18" s="477"/>
      <c r="D18" s="477"/>
      <c r="E18" s="477"/>
      <c r="F18" s="478"/>
      <c r="G18" s="477"/>
      <c r="H18" s="477"/>
      <c r="I18" s="479"/>
      <c r="J18" s="479"/>
      <c r="K18" s="477"/>
      <c r="L18" s="480"/>
      <c r="M18" s="480"/>
      <c r="N18" s="481"/>
      <c r="O18" s="425"/>
      <c r="P18" s="425"/>
      <c r="Q18" s="426"/>
      <c r="R18" s="203"/>
      <c r="S18" s="203"/>
      <c r="T18" s="203"/>
      <c r="U18" s="203"/>
      <c r="V18" s="203"/>
      <c r="W18" s="463"/>
      <c r="X18" s="203"/>
      <c r="Y18" s="203"/>
      <c r="Z18" s="203"/>
      <c r="AA18" s="427"/>
      <c r="AB18" s="427"/>
      <c r="AC18" s="203"/>
      <c r="AD18" s="423"/>
      <c r="AE18" s="464"/>
      <c r="AF18" s="424"/>
      <c r="AG18" s="425"/>
      <c r="AH18" s="425"/>
      <c r="AI18" s="426"/>
    </row>
    <row r="19" spans="2:36">
      <c r="C19" s="20"/>
      <c r="D19" s="456"/>
      <c r="E19" s="456"/>
      <c r="F19" s="460"/>
      <c r="G19" s="30"/>
      <c r="H19" s="30"/>
      <c r="I19" s="954"/>
      <c r="J19" s="955"/>
      <c r="K19" s="20"/>
      <c r="L19" s="428"/>
      <c r="M19" s="428"/>
      <c r="N19" s="465"/>
      <c r="O19" s="466"/>
      <c r="P19" s="15"/>
      <c r="Q19" s="15"/>
      <c r="R19" s="15"/>
      <c r="S19" s="429"/>
      <c r="T19" s="15"/>
      <c r="U19" s="30"/>
      <c r="V19" s="467"/>
      <c r="W19" s="468"/>
      <c r="X19" s="430"/>
      <c r="Y19" s="30"/>
      <c r="Z19" s="30"/>
      <c r="AA19" s="954"/>
      <c r="AB19" s="955"/>
      <c r="AC19" s="20"/>
      <c r="AD19" s="467"/>
      <c r="AE19" s="468"/>
      <c r="AF19" s="431"/>
      <c r="AG19" s="416"/>
      <c r="AH19" s="30"/>
    </row>
    <row r="20" spans="2:36" ht="13.5" customHeight="1">
      <c r="C20" s="482"/>
      <c r="D20" s="483"/>
      <c r="E20" s="958" t="s">
        <v>212</v>
      </c>
      <c r="F20" s="959"/>
      <c r="G20" s="484"/>
      <c r="H20" s="30"/>
      <c r="I20" s="955"/>
      <c r="J20" s="955"/>
      <c r="K20" s="485"/>
      <c r="L20" s="486"/>
      <c r="M20" s="960" t="s">
        <v>213</v>
      </c>
      <c r="N20" s="960"/>
      <c r="O20" s="15"/>
      <c r="P20" s="2"/>
      <c r="R20" s="146"/>
      <c r="S20" s="429"/>
      <c r="U20" s="485"/>
      <c r="V20" s="30"/>
      <c r="W20" s="952" t="s">
        <v>648</v>
      </c>
      <c r="X20" s="961"/>
      <c r="Y20" s="484"/>
      <c r="Z20" s="30"/>
      <c r="AA20" s="955"/>
      <c r="AB20" s="955"/>
      <c r="AC20" s="482"/>
      <c r="AD20" s="30"/>
      <c r="AE20" s="962" t="s">
        <v>649</v>
      </c>
      <c r="AF20" s="962"/>
      <c r="AG20" s="486"/>
      <c r="AH20" s="487"/>
      <c r="AJ20" s="146"/>
    </row>
    <row r="21" spans="2:36">
      <c r="C21" s="457"/>
      <c r="D21" s="430"/>
      <c r="E21" s="30"/>
      <c r="F21" s="20"/>
      <c r="G21" s="469"/>
      <c r="H21" s="431"/>
      <c r="I21" s="20"/>
      <c r="J21" s="20"/>
      <c r="K21" s="469"/>
      <c r="L21" s="459"/>
      <c r="M21" s="20"/>
      <c r="N21" s="30"/>
      <c r="O21" s="428"/>
      <c r="P21" s="460"/>
      <c r="S21" s="429"/>
      <c r="U21" s="469"/>
      <c r="V21" s="430"/>
      <c r="W21" s="30"/>
      <c r="X21" s="20"/>
      <c r="Y21" s="469"/>
      <c r="Z21" s="431"/>
      <c r="AA21" s="20"/>
      <c r="AB21" s="20"/>
      <c r="AC21" s="457"/>
      <c r="AD21" s="430"/>
      <c r="AE21" s="20"/>
      <c r="AF21" s="20"/>
      <c r="AG21" s="428"/>
      <c r="AH21" s="460"/>
    </row>
    <row r="22" spans="2:36">
      <c r="B22" s="470"/>
      <c r="C22" s="966" t="s">
        <v>227</v>
      </c>
      <c r="D22" s="967"/>
      <c r="E22" s="487"/>
      <c r="F22" s="482"/>
      <c r="G22" s="966" t="s">
        <v>209</v>
      </c>
      <c r="H22" s="967"/>
      <c r="I22" s="488"/>
      <c r="J22" s="485"/>
      <c r="K22" s="968" t="s">
        <v>210</v>
      </c>
      <c r="L22" s="966"/>
      <c r="M22" s="488"/>
      <c r="N22" s="485"/>
      <c r="O22" s="960" t="s">
        <v>17</v>
      </c>
      <c r="P22" s="969"/>
      <c r="Q22" s="2"/>
      <c r="S22" s="429"/>
      <c r="T22" s="471"/>
      <c r="U22" s="952" t="s">
        <v>643</v>
      </c>
      <c r="V22" s="970"/>
      <c r="W22" s="487"/>
      <c r="X22" s="485"/>
      <c r="Y22" s="971" t="s">
        <v>645</v>
      </c>
      <c r="Z22" s="972"/>
      <c r="AA22" s="488"/>
      <c r="AB22" s="485"/>
      <c r="AC22" s="971" t="s">
        <v>646</v>
      </c>
      <c r="AD22" s="972"/>
      <c r="AE22" s="487"/>
      <c r="AF22" s="482"/>
      <c r="AG22" s="973" t="s">
        <v>647</v>
      </c>
      <c r="AH22" s="971"/>
      <c r="AI22" s="2"/>
    </row>
    <row r="23" spans="2:36">
      <c r="B23" s="470"/>
      <c r="C23" s="30"/>
      <c r="D23" s="20"/>
      <c r="E23" s="487"/>
      <c r="F23" s="482"/>
      <c r="G23" s="30"/>
      <c r="H23" s="20"/>
      <c r="I23" s="488"/>
      <c r="J23" s="485"/>
      <c r="K23" s="30"/>
      <c r="L23" s="20"/>
      <c r="M23" s="488"/>
      <c r="N23" s="485"/>
      <c r="O23" s="15"/>
      <c r="Q23" s="2"/>
      <c r="S23" s="429"/>
      <c r="T23" s="471"/>
      <c r="U23" s="30"/>
      <c r="V23" s="20"/>
      <c r="W23" s="487"/>
      <c r="X23" s="485"/>
      <c r="Y23" s="30"/>
      <c r="Z23" s="20"/>
      <c r="AA23" s="488"/>
      <c r="AB23" s="485"/>
      <c r="AC23" s="30"/>
      <c r="AD23" s="20"/>
      <c r="AE23" s="487"/>
      <c r="AF23" s="482"/>
      <c r="AG23" s="30"/>
      <c r="AH23" s="20"/>
      <c r="AI23" s="2"/>
    </row>
    <row r="24" spans="2:36">
      <c r="B24" s="472"/>
      <c r="C24" s="419"/>
      <c r="E24" s="433"/>
      <c r="F24" s="444"/>
      <c r="G24" s="419"/>
      <c r="I24" s="432"/>
      <c r="J24" s="434"/>
      <c r="K24" s="419"/>
      <c r="M24" s="432"/>
      <c r="N24" s="473"/>
      <c r="O24" s="419"/>
      <c r="Q24" s="433"/>
      <c r="S24" s="429"/>
      <c r="T24" s="474"/>
      <c r="U24" s="419"/>
      <c r="W24" s="433"/>
      <c r="X24" s="473"/>
      <c r="Y24" s="419"/>
      <c r="AA24" s="432"/>
      <c r="AB24" s="473"/>
      <c r="AC24" s="419"/>
      <c r="AE24" s="433"/>
      <c r="AF24" s="444"/>
      <c r="AG24" s="419"/>
      <c r="AI24" s="433"/>
    </row>
    <row r="25" spans="2:36">
      <c r="B25" s="799" t="s">
        <v>1</v>
      </c>
      <c r="C25" s="800"/>
      <c r="D25" s="799" t="s">
        <v>2</v>
      </c>
      <c r="E25" s="800"/>
      <c r="F25" s="799" t="s">
        <v>627</v>
      </c>
      <c r="G25" s="800"/>
      <c r="H25" s="799" t="s">
        <v>628</v>
      </c>
      <c r="I25" s="800"/>
      <c r="J25" s="799" t="s">
        <v>5</v>
      </c>
      <c r="K25" s="800"/>
      <c r="L25" s="799" t="s">
        <v>6</v>
      </c>
      <c r="M25" s="800"/>
      <c r="N25" s="965" t="s">
        <v>7</v>
      </c>
      <c r="O25" s="800"/>
      <c r="P25" s="799" t="s">
        <v>629</v>
      </c>
      <c r="Q25" s="800"/>
      <c r="R25" s="9"/>
      <c r="S25" s="435"/>
      <c r="T25" s="965" t="s">
        <v>630</v>
      </c>
      <c r="U25" s="800"/>
      <c r="V25" s="799" t="s">
        <v>10</v>
      </c>
      <c r="W25" s="800"/>
      <c r="X25" s="965" t="s">
        <v>11</v>
      </c>
      <c r="Y25" s="800"/>
      <c r="Z25" s="799" t="s">
        <v>322</v>
      </c>
      <c r="AA25" s="800"/>
      <c r="AB25" s="965" t="s">
        <v>13</v>
      </c>
      <c r="AC25" s="800"/>
      <c r="AD25" s="799" t="s">
        <v>631</v>
      </c>
      <c r="AE25" s="800"/>
      <c r="AF25" s="799" t="s">
        <v>14</v>
      </c>
      <c r="AG25" s="800"/>
      <c r="AH25" s="799" t="s">
        <v>15</v>
      </c>
      <c r="AI25" s="800"/>
      <c r="AJ25" s="9"/>
    </row>
    <row r="26" spans="2:36">
      <c r="B26" s="987"/>
      <c r="C26" s="988"/>
      <c r="D26" s="974"/>
      <c r="E26" s="975"/>
      <c r="F26" s="974"/>
      <c r="G26" s="975"/>
      <c r="H26" s="974"/>
      <c r="I26" s="975"/>
      <c r="J26" s="974"/>
      <c r="K26" s="975"/>
      <c r="L26" s="974"/>
      <c r="M26" s="975"/>
      <c r="N26" s="974"/>
      <c r="O26" s="975"/>
      <c r="P26" s="974"/>
      <c r="Q26" s="975"/>
      <c r="R26" s="2"/>
      <c r="S26" s="436"/>
      <c r="T26" s="981"/>
      <c r="U26" s="982"/>
      <c r="V26" s="974"/>
      <c r="W26" s="975"/>
      <c r="X26" s="974"/>
      <c r="Y26" s="975"/>
      <c r="Z26" s="974"/>
      <c r="AA26" s="975"/>
      <c r="AB26" s="974"/>
      <c r="AC26" s="975"/>
      <c r="AD26" s="974"/>
      <c r="AE26" s="975"/>
      <c r="AF26" s="974"/>
      <c r="AG26" s="975"/>
      <c r="AH26" s="974"/>
      <c r="AI26" s="975"/>
      <c r="AJ26" s="2"/>
    </row>
    <row r="27" spans="2:36">
      <c r="B27" s="989"/>
      <c r="C27" s="990"/>
      <c r="D27" s="976"/>
      <c r="E27" s="977"/>
      <c r="F27" s="976"/>
      <c r="G27" s="977"/>
      <c r="H27" s="976"/>
      <c r="I27" s="977"/>
      <c r="J27" s="976"/>
      <c r="K27" s="977"/>
      <c r="L27" s="976"/>
      <c r="M27" s="977"/>
      <c r="N27" s="976"/>
      <c r="O27" s="977"/>
      <c r="P27" s="976"/>
      <c r="Q27" s="977"/>
      <c r="R27" s="2"/>
      <c r="S27" s="436"/>
      <c r="T27" s="983"/>
      <c r="U27" s="984"/>
      <c r="V27" s="976"/>
      <c r="W27" s="977"/>
      <c r="X27" s="976"/>
      <c r="Y27" s="977"/>
      <c r="Z27" s="976"/>
      <c r="AA27" s="977"/>
      <c r="AB27" s="976"/>
      <c r="AC27" s="977"/>
      <c r="AD27" s="976"/>
      <c r="AE27" s="977"/>
      <c r="AF27" s="976"/>
      <c r="AG27" s="977"/>
      <c r="AH27" s="976"/>
      <c r="AI27" s="977"/>
      <c r="AJ27" s="2"/>
    </row>
    <row r="28" spans="2:36" ht="13.5" customHeight="1">
      <c r="B28" s="989"/>
      <c r="C28" s="990"/>
      <c r="D28" s="976"/>
      <c r="E28" s="977"/>
      <c r="F28" s="976"/>
      <c r="G28" s="977"/>
      <c r="H28" s="976"/>
      <c r="I28" s="977"/>
      <c r="J28" s="976"/>
      <c r="K28" s="977"/>
      <c r="L28" s="976"/>
      <c r="M28" s="977"/>
      <c r="N28" s="976"/>
      <c r="O28" s="977"/>
      <c r="P28" s="976"/>
      <c r="Q28" s="977"/>
      <c r="R28" s="2"/>
      <c r="S28" s="436"/>
      <c r="T28" s="983"/>
      <c r="U28" s="984"/>
      <c r="V28" s="976"/>
      <c r="W28" s="977"/>
      <c r="X28" s="976"/>
      <c r="Y28" s="977"/>
      <c r="Z28" s="976"/>
      <c r="AA28" s="977"/>
      <c r="AB28" s="976"/>
      <c r="AC28" s="977"/>
      <c r="AD28" s="976"/>
      <c r="AE28" s="977"/>
      <c r="AF28" s="976"/>
      <c r="AG28" s="977"/>
      <c r="AH28" s="976"/>
      <c r="AI28" s="977"/>
      <c r="AJ28" s="2"/>
    </row>
    <row r="29" spans="2:36">
      <c r="B29" s="989"/>
      <c r="C29" s="990"/>
      <c r="D29" s="976"/>
      <c r="E29" s="977"/>
      <c r="F29" s="976"/>
      <c r="G29" s="977"/>
      <c r="H29" s="976"/>
      <c r="I29" s="977"/>
      <c r="J29" s="976"/>
      <c r="K29" s="977"/>
      <c r="L29" s="976"/>
      <c r="M29" s="977"/>
      <c r="N29" s="976"/>
      <c r="O29" s="977"/>
      <c r="P29" s="976"/>
      <c r="Q29" s="977"/>
      <c r="R29" s="2"/>
      <c r="S29" s="436"/>
      <c r="T29" s="983"/>
      <c r="U29" s="984"/>
      <c r="V29" s="976"/>
      <c r="W29" s="977"/>
      <c r="X29" s="976"/>
      <c r="Y29" s="977"/>
      <c r="Z29" s="976"/>
      <c r="AA29" s="977"/>
      <c r="AB29" s="976"/>
      <c r="AC29" s="977"/>
      <c r="AD29" s="976"/>
      <c r="AE29" s="977"/>
      <c r="AF29" s="976"/>
      <c r="AG29" s="977"/>
      <c r="AH29" s="976"/>
      <c r="AI29" s="977"/>
      <c r="AJ29" s="2"/>
    </row>
    <row r="30" spans="2:36" ht="13.5" customHeight="1">
      <c r="B30" s="989"/>
      <c r="C30" s="990"/>
      <c r="D30" s="976"/>
      <c r="E30" s="977"/>
      <c r="F30" s="976"/>
      <c r="G30" s="977"/>
      <c r="H30" s="976"/>
      <c r="I30" s="977"/>
      <c r="J30" s="976"/>
      <c r="K30" s="977"/>
      <c r="L30" s="976"/>
      <c r="M30" s="977"/>
      <c r="N30" s="976"/>
      <c r="O30" s="977"/>
      <c r="P30" s="976"/>
      <c r="Q30" s="977"/>
      <c r="R30" s="2"/>
      <c r="S30" s="436"/>
      <c r="T30" s="983"/>
      <c r="U30" s="984"/>
      <c r="V30" s="976"/>
      <c r="W30" s="977"/>
      <c r="X30" s="976"/>
      <c r="Y30" s="977"/>
      <c r="Z30" s="976"/>
      <c r="AA30" s="977"/>
      <c r="AB30" s="976"/>
      <c r="AC30" s="977"/>
      <c r="AD30" s="976"/>
      <c r="AE30" s="977"/>
      <c r="AF30" s="976"/>
      <c r="AG30" s="977"/>
      <c r="AH30" s="976"/>
      <c r="AI30" s="977"/>
      <c r="AJ30" s="2"/>
    </row>
    <row r="31" spans="2:36" ht="13.5" customHeight="1">
      <c r="B31" s="989"/>
      <c r="C31" s="990"/>
      <c r="D31" s="976"/>
      <c r="E31" s="977"/>
      <c r="F31" s="976"/>
      <c r="G31" s="977"/>
      <c r="H31" s="976"/>
      <c r="I31" s="977"/>
      <c r="J31" s="976"/>
      <c r="K31" s="977"/>
      <c r="L31" s="976"/>
      <c r="M31" s="977"/>
      <c r="N31" s="976"/>
      <c r="O31" s="977"/>
      <c r="P31" s="976"/>
      <c r="Q31" s="977"/>
      <c r="R31" s="2"/>
      <c r="S31" s="436"/>
      <c r="T31" s="983"/>
      <c r="U31" s="984"/>
      <c r="V31" s="976"/>
      <c r="W31" s="977"/>
      <c r="X31" s="976"/>
      <c r="Y31" s="977"/>
      <c r="Z31" s="976"/>
      <c r="AA31" s="977"/>
      <c r="AB31" s="976"/>
      <c r="AC31" s="977"/>
      <c r="AD31" s="976"/>
      <c r="AE31" s="977"/>
      <c r="AF31" s="976"/>
      <c r="AG31" s="977"/>
      <c r="AH31" s="976"/>
      <c r="AI31" s="977"/>
      <c r="AJ31" s="2"/>
    </row>
    <row r="32" spans="2:36">
      <c r="B32" s="991"/>
      <c r="C32" s="992"/>
      <c r="D32" s="978"/>
      <c r="E32" s="979"/>
      <c r="F32" s="978"/>
      <c r="G32" s="979"/>
      <c r="H32" s="978"/>
      <c r="I32" s="979"/>
      <c r="J32" s="978"/>
      <c r="K32" s="979"/>
      <c r="L32" s="978"/>
      <c r="M32" s="979"/>
      <c r="N32" s="978"/>
      <c r="O32" s="979"/>
      <c r="P32" s="978"/>
      <c r="Q32" s="979"/>
      <c r="S32" s="429"/>
      <c r="T32" s="985"/>
      <c r="U32" s="986"/>
      <c r="V32" s="978"/>
      <c r="W32" s="979"/>
      <c r="X32" s="978"/>
      <c r="Y32" s="979"/>
      <c r="Z32" s="978"/>
      <c r="AA32" s="979"/>
      <c r="AB32" s="978"/>
      <c r="AC32" s="979"/>
      <c r="AD32" s="978"/>
      <c r="AE32" s="979"/>
      <c r="AF32" s="978"/>
      <c r="AG32" s="979"/>
      <c r="AH32" s="978"/>
      <c r="AI32" s="979"/>
    </row>
    <row r="33" spans="2:35" ht="9" customHeight="1">
      <c r="S33" s="429"/>
    </row>
    <row r="34" spans="2:35" ht="13.5" customHeight="1">
      <c r="D34" s="980" t="s">
        <v>710</v>
      </c>
      <c r="E34" s="980"/>
      <c r="F34" s="980"/>
      <c r="G34" s="980"/>
      <c r="H34" s="980"/>
      <c r="I34" s="980"/>
      <c r="J34" s="980"/>
      <c r="K34" s="980"/>
      <c r="L34" s="980"/>
      <c r="M34" s="980"/>
      <c r="N34" s="980"/>
      <c r="O34" s="980"/>
      <c r="S34" s="429"/>
      <c r="V34" s="980" t="s">
        <v>711</v>
      </c>
      <c r="W34" s="980"/>
      <c r="X34" s="980"/>
      <c r="Y34" s="980"/>
      <c r="Z34" s="980"/>
      <c r="AA34" s="980"/>
      <c r="AB34" s="980"/>
      <c r="AC34" s="980"/>
      <c r="AD34" s="980"/>
      <c r="AE34" s="980"/>
      <c r="AF34" s="980"/>
      <c r="AG34" s="980"/>
    </row>
    <row r="35" spans="2:35" ht="13.5" customHeight="1">
      <c r="D35" s="980"/>
      <c r="E35" s="980"/>
      <c r="F35" s="980"/>
      <c r="G35" s="980"/>
      <c r="H35" s="980"/>
      <c r="I35" s="980"/>
      <c r="J35" s="980"/>
      <c r="K35" s="980"/>
      <c r="L35" s="980"/>
      <c r="M35" s="980"/>
      <c r="N35" s="980"/>
      <c r="O35" s="980"/>
      <c r="S35" s="429"/>
      <c r="V35" s="980"/>
      <c r="W35" s="980"/>
      <c r="X35" s="980"/>
      <c r="Y35" s="980"/>
      <c r="Z35" s="980"/>
      <c r="AA35" s="980"/>
      <c r="AB35" s="980"/>
      <c r="AC35" s="980"/>
      <c r="AD35" s="980"/>
      <c r="AE35" s="980"/>
      <c r="AF35" s="980"/>
      <c r="AG35" s="980"/>
    </row>
    <row r="36" spans="2:35" ht="13.5" customHeight="1"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S36" s="42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</row>
    <row r="37" spans="2:35" ht="16.5" customHeight="1">
      <c r="B37" s="798" t="s">
        <v>304</v>
      </c>
      <c r="C37" s="798"/>
      <c r="D37" s="798"/>
      <c r="E37" s="798"/>
      <c r="F37" s="798"/>
      <c r="G37" s="798"/>
      <c r="H37" s="449"/>
      <c r="I37" s="449"/>
      <c r="J37" s="449"/>
      <c r="K37" s="449"/>
      <c r="L37" s="449"/>
      <c r="M37" s="449"/>
      <c r="N37" s="449"/>
      <c r="O37" s="449"/>
      <c r="S37" s="429"/>
      <c r="T37" s="798" t="s">
        <v>304</v>
      </c>
      <c r="U37" s="798"/>
      <c r="V37" s="798"/>
      <c r="W37" s="798"/>
      <c r="X37" s="798"/>
      <c r="Y37" s="798"/>
      <c r="Z37" s="449"/>
      <c r="AA37" s="449"/>
      <c r="AB37" s="449"/>
      <c r="AC37" s="449"/>
      <c r="AD37" s="449"/>
      <c r="AE37" s="449"/>
      <c r="AF37" s="449"/>
      <c r="AG37" s="449"/>
    </row>
    <row r="38" spans="2:35" ht="13.5" customHeight="1">
      <c r="B38" s="794" t="s">
        <v>632</v>
      </c>
      <c r="C38" s="745"/>
      <c r="D38" s="745"/>
      <c r="E38" s="993" t="s">
        <v>665</v>
      </c>
      <c r="F38" s="993"/>
      <c r="G38" s="993"/>
      <c r="H38" s="993"/>
      <c r="I38" s="993"/>
      <c r="J38" s="993"/>
      <c r="K38" s="447" t="s">
        <v>178</v>
      </c>
      <c r="L38" s="993" t="s">
        <v>665</v>
      </c>
      <c r="M38" s="993"/>
      <c r="N38" s="993"/>
      <c r="O38" s="993"/>
      <c r="P38" s="993"/>
      <c r="Q38" s="993"/>
      <c r="S38" s="429"/>
      <c r="T38" s="794" t="s">
        <v>234</v>
      </c>
      <c r="U38" s="745"/>
      <c r="V38" s="745"/>
      <c r="W38" s="993" t="s">
        <v>665</v>
      </c>
      <c r="X38" s="993"/>
      <c r="Y38" s="993"/>
      <c r="Z38" s="993"/>
      <c r="AA38" s="993"/>
      <c r="AB38" s="993"/>
      <c r="AC38" s="447" t="s">
        <v>178</v>
      </c>
      <c r="AD38" s="993" t="s">
        <v>665</v>
      </c>
      <c r="AE38" s="993"/>
      <c r="AF38" s="993"/>
      <c r="AG38" s="993"/>
      <c r="AH38" s="993"/>
      <c r="AI38" s="993"/>
    </row>
    <row r="39" spans="2:35" ht="13.5" customHeight="1">
      <c r="B39" s="794" t="s">
        <v>235</v>
      </c>
      <c r="C39" s="745"/>
      <c r="D39" s="745"/>
      <c r="E39" s="993" t="s">
        <v>665</v>
      </c>
      <c r="F39" s="993"/>
      <c r="G39" s="993"/>
      <c r="H39" s="993"/>
      <c r="I39" s="993"/>
      <c r="J39" s="993"/>
      <c r="K39" s="447" t="s">
        <v>178</v>
      </c>
      <c r="L39" s="993" t="s">
        <v>665</v>
      </c>
      <c r="M39" s="993"/>
      <c r="N39" s="993"/>
      <c r="O39" s="993"/>
      <c r="P39" s="993"/>
      <c r="Q39" s="993"/>
      <c r="S39" s="429"/>
      <c r="T39" s="794" t="s">
        <v>633</v>
      </c>
      <c r="U39" s="745"/>
      <c r="V39" s="745"/>
      <c r="W39" s="993" t="s">
        <v>665</v>
      </c>
      <c r="X39" s="993"/>
      <c r="Y39" s="993"/>
      <c r="Z39" s="993"/>
      <c r="AA39" s="993"/>
      <c r="AB39" s="993"/>
      <c r="AC39" s="447" t="s">
        <v>178</v>
      </c>
      <c r="AD39" s="993" t="s">
        <v>665</v>
      </c>
      <c r="AE39" s="993"/>
      <c r="AF39" s="993"/>
      <c r="AG39" s="993"/>
      <c r="AH39" s="993"/>
      <c r="AI39" s="993"/>
    </row>
    <row r="40" spans="2:35" ht="13.5" customHeight="1">
      <c r="B40" s="794" t="s">
        <v>236</v>
      </c>
      <c r="C40" s="745"/>
      <c r="D40" s="745"/>
      <c r="E40" s="993" t="s">
        <v>665</v>
      </c>
      <c r="F40" s="993"/>
      <c r="G40" s="993"/>
      <c r="H40" s="993"/>
      <c r="I40" s="993"/>
      <c r="J40" s="993"/>
      <c r="K40" s="447" t="s">
        <v>178</v>
      </c>
      <c r="L40" s="993" t="s">
        <v>665</v>
      </c>
      <c r="M40" s="993"/>
      <c r="N40" s="993"/>
      <c r="O40" s="993"/>
      <c r="P40" s="993"/>
      <c r="Q40" s="993"/>
      <c r="S40" s="429"/>
      <c r="T40" s="794" t="s">
        <v>236</v>
      </c>
      <c r="U40" s="745"/>
      <c r="V40" s="745"/>
      <c r="W40" s="993" t="s">
        <v>665</v>
      </c>
      <c r="X40" s="993"/>
      <c r="Y40" s="993"/>
      <c r="Z40" s="993"/>
      <c r="AA40" s="993"/>
      <c r="AB40" s="993"/>
      <c r="AC40" s="447" t="s">
        <v>178</v>
      </c>
      <c r="AD40" s="993" t="s">
        <v>665</v>
      </c>
      <c r="AE40" s="993"/>
      <c r="AF40" s="993"/>
      <c r="AG40" s="993"/>
      <c r="AH40" s="993"/>
      <c r="AI40" s="993"/>
    </row>
    <row r="41" spans="2:35" ht="13.5" customHeight="1">
      <c r="B41" s="794" t="s">
        <v>237</v>
      </c>
      <c r="C41" s="745"/>
      <c r="D41" s="745"/>
      <c r="E41" s="993" t="s">
        <v>665</v>
      </c>
      <c r="F41" s="993"/>
      <c r="G41" s="993"/>
      <c r="H41" s="993"/>
      <c r="I41" s="993"/>
      <c r="J41" s="993"/>
      <c r="K41" s="447" t="s">
        <v>634</v>
      </c>
      <c r="L41" s="993" t="s">
        <v>665</v>
      </c>
      <c r="M41" s="993"/>
      <c r="N41" s="993"/>
      <c r="O41" s="993"/>
      <c r="P41" s="993"/>
      <c r="Q41" s="993"/>
      <c r="S41" s="429"/>
      <c r="T41" s="794" t="s">
        <v>237</v>
      </c>
      <c r="U41" s="745"/>
      <c r="V41" s="745"/>
      <c r="W41" s="993" t="s">
        <v>665</v>
      </c>
      <c r="X41" s="993"/>
      <c r="Y41" s="993"/>
      <c r="Z41" s="993"/>
      <c r="AA41" s="993"/>
      <c r="AB41" s="993"/>
      <c r="AC41" s="447" t="s">
        <v>178</v>
      </c>
      <c r="AD41" s="993" t="s">
        <v>665</v>
      </c>
      <c r="AE41" s="993"/>
      <c r="AF41" s="993"/>
      <c r="AG41" s="993"/>
      <c r="AH41" s="993"/>
      <c r="AI41" s="993"/>
    </row>
    <row r="42" spans="2:35">
      <c r="B42" s="451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S42" s="429"/>
      <c r="T42" s="451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</row>
    <row r="43" spans="2:35" ht="14.25" thickBot="1">
      <c r="G43" s="963" t="s">
        <v>601</v>
      </c>
      <c r="H43" s="963"/>
      <c r="I43" s="963"/>
      <c r="J43" s="963"/>
      <c r="K43" s="963"/>
      <c r="L43" s="963"/>
      <c r="M43" s="963"/>
      <c r="S43" s="429"/>
      <c r="Y43" s="963" t="s">
        <v>601</v>
      </c>
      <c r="Z43" s="963"/>
      <c r="AA43" s="963"/>
      <c r="AB43" s="963"/>
      <c r="AC43" s="963"/>
      <c r="AD43" s="963"/>
      <c r="AE43" s="963"/>
    </row>
    <row r="44" spans="2:35" ht="21" customHeight="1" thickTop="1" thickBot="1">
      <c r="B44" s="994" t="s">
        <v>305</v>
      </c>
      <c r="C44" s="995"/>
      <c r="D44" s="995" t="s">
        <v>206</v>
      </c>
      <c r="E44" s="996"/>
      <c r="F44" s="997"/>
      <c r="G44" s="998" t="s">
        <v>207</v>
      </c>
      <c r="H44" s="781"/>
      <c r="I44" s="781"/>
      <c r="J44" s="781"/>
      <c r="K44" s="781"/>
      <c r="L44" s="781"/>
      <c r="M44" s="796"/>
      <c r="N44" s="795" t="s">
        <v>208</v>
      </c>
      <c r="O44" s="781"/>
      <c r="P44" s="781"/>
      <c r="Q44" s="838"/>
      <c r="S44" s="429"/>
      <c r="T44" s="994" t="s">
        <v>305</v>
      </c>
      <c r="U44" s="995"/>
      <c r="V44" s="995" t="s">
        <v>206</v>
      </c>
      <c r="W44" s="996"/>
      <c r="X44" s="997"/>
      <c r="Y44" s="998" t="s">
        <v>207</v>
      </c>
      <c r="Z44" s="781"/>
      <c r="AA44" s="781"/>
      <c r="AB44" s="781"/>
      <c r="AC44" s="781"/>
      <c r="AD44" s="781"/>
      <c r="AE44" s="796"/>
      <c r="AF44" s="795" t="s">
        <v>208</v>
      </c>
      <c r="AG44" s="781"/>
      <c r="AH44" s="781"/>
      <c r="AI44" s="838"/>
    </row>
    <row r="45" spans="2:35" ht="14.25" thickTop="1">
      <c r="B45" s="998" t="s">
        <v>635</v>
      </c>
      <c r="C45" s="781"/>
      <c r="D45" s="780">
        <v>0.41666666666666669</v>
      </c>
      <c r="E45" s="781"/>
      <c r="F45" s="781"/>
      <c r="G45" s="1002"/>
      <c r="H45" s="1003"/>
      <c r="I45" s="1003"/>
      <c r="J45" s="786" t="s">
        <v>118</v>
      </c>
      <c r="K45" s="1003"/>
      <c r="L45" s="1003"/>
      <c r="M45" s="1007"/>
      <c r="N45" s="795" t="s">
        <v>636</v>
      </c>
      <c r="O45" s="781"/>
      <c r="P45" s="781"/>
      <c r="Q45" s="838"/>
      <c r="R45" s="414"/>
      <c r="S45" s="437"/>
      <c r="T45" s="998" t="s">
        <v>637</v>
      </c>
      <c r="U45" s="796"/>
      <c r="V45" s="780">
        <v>0.41666666666666669</v>
      </c>
      <c r="W45" s="781"/>
      <c r="X45" s="781"/>
      <c r="Y45" s="1002"/>
      <c r="Z45" s="1003"/>
      <c r="AA45" s="1003"/>
      <c r="AB45" s="786" t="s">
        <v>118</v>
      </c>
      <c r="AC45" s="1003"/>
      <c r="AD45" s="1003"/>
      <c r="AE45" s="1007"/>
      <c r="AF45" s="795" t="s">
        <v>19</v>
      </c>
      <c r="AG45" s="781"/>
      <c r="AH45" s="781"/>
      <c r="AI45" s="838"/>
    </row>
    <row r="46" spans="2:35">
      <c r="B46" s="999"/>
      <c r="C46" s="1000"/>
      <c r="D46" s="1001"/>
      <c r="E46" s="1000"/>
      <c r="F46" s="1000"/>
      <c r="G46" s="1004"/>
      <c r="H46" s="1005"/>
      <c r="I46" s="1005"/>
      <c r="J46" s="1006"/>
      <c r="K46" s="1005"/>
      <c r="L46" s="1005"/>
      <c r="M46" s="1008"/>
      <c r="N46" s="1001"/>
      <c r="O46" s="1000"/>
      <c r="P46" s="1000"/>
      <c r="Q46" s="1009"/>
      <c r="R46" s="414"/>
      <c r="S46" s="437"/>
      <c r="T46" s="999"/>
      <c r="U46" s="1010"/>
      <c r="V46" s="1001"/>
      <c r="W46" s="1000"/>
      <c r="X46" s="1000"/>
      <c r="Y46" s="1004"/>
      <c r="Z46" s="1005"/>
      <c r="AA46" s="1005"/>
      <c r="AB46" s="1006"/>
      <c r="AC46" s="1005"/>
      <c r="AD46" s="1005"/>
      <c r="AE46" s="1008"/>
      <c r="AF46" s="1001"/>
      <c r="AG46" s="1000"/>
      <c r="AH46" s="1000"/>
      <c r="AI46" s="1009"/>
    </row>
    <row r="47" spans="2:35">
      <c r="B47" s="797" t="s">
        <v>638</v>
      </c>
      <c r="C47" s="777"/>
      <c r="D47" s="784">
        <v>0.4375</v>
      </c>
      <c r="E47" s="777"/>
      <c r="F47" s="777"/>
      <c r="G47" s="1012"/>
      <c r="H47" s="1013"/>
      <c r="I47" s="1013"/>
      <c r="J47" s="782" t="s">
        <v>639</v>
      </c>
      <c r="K47" s="1013"/>
      <c r="L47" s="1013"/>
      <c r="M47" s="1014"/>
      <c r="N47" s="776" t="s">
        <v>227</v>
      </c>
      <c r="O47" s="777"/>
      <c r="P47" s="777"/>
      <c r="Q47" s="1011"/>
      <c r="R47" s="414"/>
      <c r="S47" s="437"/>
      <c r="T47" s="797" t="s">
        <v>215</v>
      </c>
      <c r="U47" s="787"/>
      <c r="V47" s="784">
        <v>0.4375</v>
      </c>
      <c r="W47" s="777"/>
      <c r="X47" s="777"/>
      <c r="Y47" s="1012"/>
      <c r="Z47" s="1013"/>
      <c r="AA47" s="1013"/>
      <c r="AB47" s="782" t="s">
        <v>118</v>
      </c>
      <c r="AC47" s="1013"/>
      <c r="AD47" s="1013"/>
      <c r="AE47" s="1014"/>
      <c r="AF47" s="776" t="s">
        <v>18</v>
      </c>
      <c r="AG47" s="777"/>
      <c r="AH47" s="777"/>
      <c r="AI47" s="1011"/>
    </row>
    <row r="48" spans="2:35">
      <c r="B48" s="999"/>
      <c r="C48" s="1000"/>
      <c r="D48" s="1001"/>
      <c r="E48" s="1000"/>
      <c r="F48" s="1000"/>
      <c r="G48" s="1004"/>
      <c r="H48" s="1005"/>
      <c r="I48" s="1005"/>
      <c r="J48" s="1006"/>
      <c r="K48" s="1005"/>
      <c r="L48" s="1005"/>
      <c r="M48" s="1008"/>
      <c r="N48" s="1001"/>
      <c r="O48" s="1000"/>
      <c r="P48" s="1000"/>
      <c r="Q48" s="1009"/>
      <c r="R48" s="414"/>
      <c r="S48" s="437"/>
      <c r="T48" s="999"/>
      <c r="U48" s="1010"/>
      <c r="V48" s="1001"/>
      <c r="W48" s="1000"/>
      <c r="X48" s="1000"/>
      <c r="Y48" s="1004"/>
      <c r="Z48" s="1005"/>
      <c r="AA48" s="1005"/>
      <c r="AB48" s="1006"/>
      <c r="AC48" s="1005"/>
      <c r="AD48" s="1005"/>
      <c r="AE48" s="1008"/>
      <c r="AF48" s="1001"/>
      <c r="AG48" s="1000"/>
      <c r="AH48" s="1000"/>
      <c r="AI48" s="1009"/>
    </row>
    <row r="49" spans="2:35">
      <c r="B49" s="797" t="s">
        <v>210</v>
      </c>
      <c r="C49" s="777"/>
      <c r="D49" s="784">
        <v>0.45833333333333331</v>
      </c>
      <c r="E49" s="777"/>
      <c r="F49" s="777"/>
      <c r="G49" s="1012"/>
      <c r="H49" s="1013"/>
      <c r="I49" s="1013"/>
      <c r="J49" s="782" t="s">
        <v>118</v>
      </c>
      <c r="K49" s="1013"/>
      <c r="L49" s="1013"/>
      <c r="M49" s="1014"/>
      <c r="N49" s="776" t="s">
        <v>638</v>
      </c>
      <c r="O49" s="777"/>
      <c r="P49" s="777"/>
      <c r="Q49" s="1011"/>
      <c r="R49" s="414"/>
      <c r="S49" s="437"/>
      <c r="T49" s="797" t="s">
        <v>216</v>
      </c>
      <c r="U49" s="787"/>
      <c r="V49" s="784">
        <v>0.45833333333333331</v>
      </c>
      <c r="W49" s="777"/>
      <c r="X49" s="777"/>
      <c r="Y49" s="1012"/>
      <c r="Z49" s="1013"/>
      <c r="AA49" s="1013"/>
      <c r="AB49" s="782" t="s">
        <v>639</v>
      </c>
      <c r="AC49" s="1013"/>
      <c r="AD49" s="1013"/>
      <c r="AE49" s="1014"/>
      <c r="AF49" s="776" t="s">
        <v>215</v>
      </c>
      <c r="AG49" s="777"/>
      <c r="AH49" s="777"/>
      <c r="AI49" s="1011"/>
    </row>
    <row r="50" spans="2:35">
      <c r="B50" s="999"/>
      <c r="C50" s="1000"/>
      <c r="D50" s="1001"/>
      <c r="E50" s="1000"/>
      <c r="F50" s="1000"/>
      <c r="G50" s="1004"/>
      <c r="H50" s="1005"/>
      <c r="I50" s="1005"/>
      <c r="J50" s="1006"/>
      <c r="K50" s="1005"/>
      <c r="L50" s="1005"/>
      <c r="M50" s="1008"/>
      <c r="N50" s="1001"/>
      <c r="O50" s="1000"/>
      <c r="P50" s="1000"/>
      <c r="Q50" s="1009"/>
      <c r="R50" s="414"/>
      <c r="S50" s="437"/>
      <c r="T50" s="999"/>
      <c r="U50" s="1010"/>
      <c r="V50" s="1001"/>
      <c r="W50" s="1000"/>
      <c r="X50" s="1000"/>
      <c r="Y50" s="1004"/>
      <c r="Z50" s="1005"/>
      <c r="AA50" s="1005"/>
      <c r="AB50" s="1006"/>
      <c r="AC50" s="1005"/>
      <c r="AD50" s="1005"/>
      <c r="AE50" s="1008"/>
      <c r="AF50" s="1001"/>
      <c r="AG50" s="1000"/>
      <c r="AH50" s="1000"/>
      <c r="AI50" s="1009"/>
    </row>
    <row r="51" spans="2:35">
      <c r="B51" s="797" t="s">
        <v>636</v>
      </c>
      <c r="C51" s="777"/>
      <c r="D51" s="784">
        <v>0.47916666666666669</v>
      </c>
      <c r="E51" s="777"/>
      <c r="F51" s="777"/>
      <c r="G51" s="1012"/>
      <c r="H51" s="1013"/>
      <c r="I51" s="1013"/>
      <c r="J51" s="782" t="s">
        <v>639</v>
      </c>
      <c r="K51" s="1015"/>
      <c r="L51" s="1015"/>
      <c r="M51" s="1016"/>
      <c r="N51" s="776" t="s">
        <v>640</v>
      </c>
      <c r="O51" s="777"/>
      <c r="P51" s="777"/>
      <c r="Q51" s="1011"/>
      <c r="R51" s="414"/>
      <c r="S51" s="437"/>
      <c r="T51" s="797" t="s">
        <v>641</v>
      </c>
      <c r="U51" s="787"/>
      <c r="V51" s="784">
        <v>0.47916666666666669</v>
      </c>
      <c r="W51" s="777"/>
      <c r="X51" s="777"/>
      <c r="Y51" s="1012"/>
      <c r="Z51" s="1013"/>
      <c r="AA51" s="1013"/>
      <c r="AB51" s="782" t="s">
        <v>639</v>
      </c>
      <c r="AC51" s="1013"/>
      <c r="AD51" s="1013"/>
      <c r="AE51" s="1014"/>
      <c r="AF51" s="776" t="s">
        <v>642</v>
      </c>
      <c r="AG51" s="777"/>
      <c r="AH51" s="777"/>
      <c r="AI51" s="1011"/>
    </row>
    <row r="52" spans="2:35">
      <c r="B52" s="999"/>
      <c r="C52" s="1000"/>
      <c r="D52" s="1001"/>
      <c r="E52" s="1000"/>
      <c r="F52" s="1000"/>
      <c r="G52" s="1004"/>
      <c r="H52" s="1005"/>
      <c r="I52" s="1005"/>
      <c r="J52" s="1006"/>
      <c r="K52" s="1017"/>
      <c r="L52" s="1017"/>
      <c r="M52" s="1018"/>
      <c r="N52" s="1001"/>
      <c r="O52" s="1000"/>
      <c r="P52" s="1000"/>
      <c r="Q52" s="1009"/>
      <c r="R52" s="414"/>
      <c r="S52" s="437"/>
      <c r="T52" s="999"/>
      <c r="U52" s="1010"/>
      <c r="V52" s="1001"/>
      <c r="W52" s="1000"/>
      <c r="X52" s="1000"/>
      <c r="Y52" s="1004"/>
      <c r="Z52" s="1005"/>
      <c r="AA52" s="1005"/>
      <c r="AB52" s="1006"/>
      <c r="AC52" s="1005"/>
      <c r="AD52" s="1005"/>
      <c r="AE52" s="1008"/>
      <c r="AF52" s="1001"/>
      <c r="AG52" s="1000"/>
      <c r="AH52" s="1000"/>
      <c r="AI52" s="1009"/>
    </row>
    <row r="53" spans="2:35">
      <c r="B53" s="797" t="s">
        <v>212</v>
      </c>
      <c r="C53" s="777"/>
      <c r="D53" s="784">
        <v>0.5</v>
      </c>
      <c r="E53" s="777"/>
      <c r="F53" s="777"/>
      <c r="G53" s="1019" t="s">
        <v>602</v>
      </c>
      <c r="H53" s="1020"/>
      <c r="I53" s="1020"/>
      <c r="J53" s="782" t="s">
        <v>118</v>
      </c>
      <c r="K53" s="1020" t="s">
        <v>603</v>
      </c>
      <c r="L53" s="1020"/>
      <c r="M53" s="1024"/>
      <c r="N53" s="834" t="s">
        <v>229</v>
      </c>
      <c r="O53" s="835"/>
      <c r="P53" s="835"/>
      <c r="Q53" s="1026"/>
      <c r="S53" s="429"/>
      <c r="T53" s="797" t="s">
        <v>217</v>
      </c>
      <c r="U53" s="787"/>
      <c r="V53" s="784">
        <v>0.5</v>
      </c>
      <c r="W53" s="777"/>
      <c r="X53" s="777"/>
      <c r="Y53" s="1019" t="s">
        <v>604</v>
      </c>
      <c r="Z53" s="1020"/>
      <c r="AA53" s="1020"/>
      <c r="AB53" s="782" t="s">
        <v>118</v>
      </c>
      <c r="AC53" s="1020" t="s">
        <v>605</v>
      </c>
      <c r="AD53" s="1020"/>
      <c r="AE53" s="1024"/>
      <c r="AF53" s="834" t="s">
        <v>222</v>
      </c>
      <c r="AG53" s="835"/>
      <c r="AH53" s="835"/>
      <c r="AI53" s="1026"/>
    </row>
    <row r="54" spans="2:35">
      <c r="B54" s="999"/>
      <c r="C54" s="1000"/>
      <c r="D54" s="1001"/>
      <c r="E54" s="1000"/>
      <c r="F54" s="1000"/>
      <c r="G54" s="1030"/>
      <c r="H54" s="1031"/>
      <c r="I54" s="1031"/>
      <c r="J54" s="1006"/>
      <c r="K54" s="1031"/>
      <c r="L54" s="1031"/>
      <c r="M54" s="1035"/>
      <c r="N54" s="1032" t="s">
        <v>230</v>
      </c>
      <c r="O54" s="1033"/>
      <c r="P54" s="1033"/>
      <c r="Q54" s="1034"/>
      <c r="R54" t="s">
        <v>214</v>
      </c>
      <c r="S54" s="429"/>
      <c r="T54" s="999"/>
      <c r="U54" s="1010"/>
      <c r="V54" s="1001"/>
      <c r="W54" s="1000"/>
      <c r="X54" s="1000"/>
      <c r="Y54" s="1030"/>
      <c r="Z54" s="1031"/>
      <c r="AA54" s="1031"/>
      <c r="AB54" s="1006"/>
      <c r="AC54" s="1031"/>
      <c r="AD54" s="1031"/>
      <c r="AE54" s="1035"/>
      <c r="AF54" s="1032" t="s">
        <v>223</v>
      </c>
      <c r="AG54" s="1033"/>
      <c r="AH54" s="1033"/>
      <c r="AI54" s="1034"/>
    </row>
    <row r="55" spans="2:35">
      <c r="B55" s="797" t="s">
        <v>213</v>
      </c>
      <c r="C55" s="777"/>
      <c r="D55" s="784">
        <v>0.52083333333333337</v>
      </c>
      <c r="E55" s="777"/>
      <c r="F55" s="777"/>
      <c r="G55" s="1019" t="s">
        <v>606</v>
      </c>
      <c r="H55" s="1020"/>
      <c r="I55" s="1020"/>
      <c r="J55" s="782" t="s">
        <v>118</v>
      </c>
      <c r="K55" s="1020" t="s">
        <v>607</v>
      </c>
      <c r="L55" s="1020"/>
      <c r="M55" s="1024"/>
      <c r="N55" s="834" t="s">
        <v>231</v>
      </c>
      <c r="O55" s="835"/>
      <c r="P55" s="835"/>
      <c r="Q55" s="1026"/>
      <c r="S55" s="429"/>
      <c r="T55" s="797" t="s">
        <v>218</v>
      </c>
      <c r="U55" s="787"/>
      <c r="V55" s="784">
        <v>0.52083333333333337</v>
      </c>
      <c r="W55" s="777"/>
      <c r="X55" s="777"/>
      <c r="Y55" s="1019" t="s">
        <v>608</v>
      </c>
      <c r="Z55" s="1020"/>
      <c r="AA55" s="1020"/>
      <c r="AB55" s="782" t="s">
        <v>118</v>
      </c>
      <c r="AC55" s="1020" t="s">
        <v>609</v>
      </c>
      <c r="AD55" s="1020"/>
      <c r="AE55" s="1024"/>
      <c r="AF55" s="834" t="s">
        <v>224</v>
      </c>
      <c r="AG55" s="835"/>
      <c r="AH55" s="835"/>
      <c r="AI55" s="1026"/>
    </row>
    <row r="56" spans="2:35" ht="14.25" thickBot="1">
      <c r="B56" s="844"/>
      <c r="C56" s="840"/>
      <c r="D56" s="839"/>
      <c r="E56" s="840"/>
      <c r="F56" s="840"/>
      <c r="G56" s="1021"/>
      <c r="H56" s="1022"/>
      <c r="I56" s="1022"/>
      <c r="J56" s="1023"/>
      <c r="K56" s="1022"/>
      <c r="L56" s="1022"/>
      <c r="M56" s="1025"/>
      <c r="N56" s="1027" t="s">
        <v>232</v>
      </c>
      <c r="O56" s="1028"/>
      <c r="P56" s="1028"/>
      <c r="Q56" s="1029"/>
      <c r="S56" s="429"/>
      <c r="T56" s="844"/>
      <c r="U56" s="845"/>
      <c r="V56" s="839"/>
      <c r="W56" s="840"/>
      <c r="X56" s="840"/>
      <c r="Y56" s="1021"/>
      <c r="Z56" s="1022"/>
      <c r="AA56" s="1022"/>
      <c r="AB56" s="1023"/>
      <c r="AC56" s="1022"/>
      <c r="AD56" s="1022"/>
      <c r="AE56" s="1025"/>
      <c r="AF56" s="1027" t="s">
        <v>225</v>
      </c>
      <c r="AG56" s="1028"/>
      <c r="AH56" s="1028"/>
      <c r="AI56" s="1029"/>
    </row>
    <row r="57" spans="2:35" ht="23.25" customHeight="1" thickTop="1">
      <c r="B57" s="447"/>
      <c r="C57" s="447"/>
      <c r="D57" s="447"/>
      <c r="E57" s="447"/>
      <c r="F57" s="447"/>
      <c r="G57" s="15"/>
      <c r="H57" s="15"/>
      <c r="I57" s="15"/>
      <c r="J57" s="453"/>
      <c r="K57" s="15"/>
      <c r="L57" s="15"/>
      <c r="M57" s="15"/>
      <c r="N57" s="438"/>
      <c r="O57" s="438"/>
      <c r="P57" s="438"/>
      <c r="Q57" s="438"/>
      <c r="R57" s="15"/>
      <c r="S57" s="15"/>
      <c r="T57" s="447"/>
      <c r="U57" s="447"/>
      <c r="V57" s="447"/>
      <c r="W57" s="447"/>
      <c r="X57" s="447"/>
      <c r="Y57" s="15"/>
      <c r="Z57" s="15"/>
      <c r="AA57" s="15"/>
      <c r="AB57" s="453"/>
      <c r="AC57" s="15"/>
      <c r="AD57" s="15"/>
      <c r="AE57" s="15"/>
      <c r="AF57" s="438"/>
      <c r="AG57" s="438"/>
      <c r="AH57" s="438"/>
      <c r="AI57" s="438"/>
    </row>
    <row r="58" spans="2:35" ht="23.25" customHeight="1">
      <c r="B58" s="447"/>
      <c r="C58" s="447"/>
      <c r="D58" s="447"/>
      <c r="E58" s="447"/>
      <c r="F58" s="447"/>
      <c r="G58" s="15"/>
      <c r="H58" s="15"/>
      <c r="I58" s="15"/>
      <c r="J58" s="453"/>
      <c r="K58" s="439"/>
      <c r="L58" s="440"/>
      <c r="M58" s="440"/>
      <c r="N58" s="1040" t="s">
        <v>610</v>
      </c>
      <c r="O58" s="1041"/>
      <c r="P58" s="1041"/>
      <c r="Q58" s="1041"/>
      <c r="R58" s="1041"/>
      <c r="S58" s="1041"/>
      <c r="T58" s="1041"/>
      <c r="U58" s="1041"/>
      <c r="V58" s="1041"/>
      <c r="W58" s="1041"/>
      <c r="X58" s="440"/>
      <c r="Y58" s="440"/>
      <c r="Z58" s="440"/>
      <c r="AA58" s="440"/>
      <c r="AB58" s="453"/>
      <c r="AC58" s="15"/>
      <c r="AD58" s="15"/>
      <c r="AE58" s="15"/>
      <c r="AF58" s="438"/>
      <c r="AG58" s="438"/>
      <c r="AH58" s="438"/>
      <c r="AI58" s="438"/>
    </row>
    <row r="59" spans="2:35" ht="9" customHeight="1" thickBot="1">
      <c r="B59" s="447"/>
      <c r="C59" s="447"/>
      <c r="D59" s="447"/>
      <c r="E59" s="447"/>
      <c r="F59" s="447"/>
      <c r="G59" s="15"/>
      <c r="H59" s="15"/>
      <c r="I59" s="15"/>
      <c r="J59" s="453"/>
      <c r="K59" s="15"/>
      <c r="L59" s="15"/>
      <c r="M59" s="15"/>
      <c r="N59" s="438"/>
      <c r="O59" s="438"/>
      <c r="P59" s="438"/>
      <c r="Q59" s="438"/>
      <c r="R59" s="15"/>
      <c r="S59" s="15"/>
      <c r="T59" s="447"/>
      <c r="U59" s="447"/>
      <c r="V59" s="447"/>
      <c r="W59" s="447"/>
      <c r="X59" s="447"/>
      <c r="Y59" s="15"/>
      <c r="Z59" s="15"/>
      <c r="AA59" s="15"/>
      <c r="AB59" s="453"/>
      <c r="AC59" s="15"/>
      <c r="AD59" s="15"/>
      <c r="AE59" s="15"/>
      <c r="AF59" s="438"/>
      <c r="AG59" s="438"/>
      <c r="AH59" s="438"/>
      <c r="AI59" s="438"/>
    </row>
    <row r="60" spans="2:35" ht="14.25" thickTop="1">
      <c r="B60" s="1002" t="s">
        <v>611</v>
      </c>
      <c r="C60" s="1003"/>
      <c r="D60" s="780">
        <v>0.58333333333333337</v>
      </c>
      <c r="E60" s="781"/>
      <c r="F60" s="781"/>
      <c r="G60" s="1042" t="s">
        <v>620</v>
      </c>
      <c r="H60" s="1043"/>
      <c r="I60" s="1043"/>
      <c r="J60" s="786" t="s">
        <v>118</v>
      </c>
      <c r="K60" s="1043" t="s">
        <v>621</v>
      </c>
      <c r="L60" s="1043"/>
      <c r="M60" s="1045"/>
      <c r="N60" s="795" t="s">
        <v>226</v>
      </c>
      <c r="O60" s="781"/>
      <c r="P60" s="781"/>
      <c r="Q60" s="781"/>
      <c r="R60" s="441"/>
      <c r="S60" s="442"/>
      <c r="T60" s="1002" t="s">
        <v>612</v>
      </c>
      <c r="U60" s="1007"/>
      <c r="V60" s="780">
        <v>0.60416666666666663</v>
      </c>
      <c r="W60" s="781"/>
      <c r="X60" s="781"/>
      <c r="Y60" s="1042" t="s">
        <v>622</v>
      </c>
      <c r="Z60" s="1043"/>
      <c r="AA60" s="1043"/>
      <c r="AB60" s="786" t="s">
        <v>118</v>
      </c>
      <c r="AC60" s="1043" t="s">
        <v>623</v>
      </c>
      <c r="AD60" s="1043"/>
      <c r="AE60" s="1045"/>
      <c r="AF60" s="795" t="s">
        <v>226</v>
      </c>
      <c r="AG60" s="781"/>
      <c r="AH60" s="781"/>
      <c r="AI60" s="838"/>
    </row>
    <row r="61" spans="2:35" ht="14.25" thickBot="1">
      <c r="B61" s="1004"/>
      <c r="C61" s="1005"/>
      <c r="D61" s="1001"/>
      <c r="E61" s="1000"/>
      <c r="F61" s="1000"/>
      <c r="G61" s="1021"/>
      <c r="H61" s="1022"/>
      <c r="I61" s="1022"/>
      <c r="J61" s="1044"/>
      <c r="K61" s="1022"/>
      <c r="L61" s="1022"/>
      <c r="M61" s="1025"/>
      <c r="N61" s="1001"/>
      <c r="O61" s="1000"/>
      <c r="P61" s="1000"/>
      <c r="Q61" s="1000"/>
      <c r="R61" s="441"/>
      <c r="S61" s="442"/>
      <c r="T61" s="1046"/>
      <c r="U61" s="1047"/>
      <c r="V61" s="839"/>
      <c r="W61" s="840"/>
      <c r="X61" s="840"/>
      <c r="Y61" s="1021"/>
      <c r="Z61" s="1022"/>
      <c r="AA61" s="1022"/>
      <c r="AB61" s="837"/>
      <c r="AC61" s="1022"/>
      <c r="AD61" s="1022"/>
      <c r="AE61" s="1025"/>
      <c r="AF61" s="839"/>
      <c r="AG61" s="840"/>
      <c r="AH61" s="840"/>
      <c r="AI61" s="841"/>
    </row>
    <row r="62" spans="2:35" ht="14.25" thickTop="1">
      <c r="B62" s="843" t="s">
        <v>233</v>
      </c>
      <c r="C62" s="796"/>
      <c r="D62" s="780">
        <v>0.64583333333333337</v>
      </c>
      <c r="E62" s="781"/>
      <c r="F62" s="838"/>
      <c r="G62" s="1036" t="s">
        <v>613</v>
      </c>
      <c r="H62" s="1037"/>
      <c r="I62" s="1037"/>
      <c r="J62" s="786" t="s">
        <v>118</v>
      </c>
      <c r="K62" s="1038" t="s">
        <v>613</v>
      </c>
      <c r="L62" s="1038"/>
      <c r="M62" s="1039"/>
      <c r="N62" s="795" t="s">
        <v>226</v>
      </c>
      <c r="O62" s="781"/>
      <c r="P62" s="781"/>
      <c r="Q62" s="838"/>
      <c r="R62" s="15"/>
      <c r="S62" s="15"/>
      <c r="T62" s="1048" t="s">
        <v>303</v>
      </c>
      <c r="U62" s="542"/>
      <c r="V62" s="542"/>
      <c r="W62" s="542"/>
      <c r="X62" s="542"/>
      <c r="Y62" s="542"/>
      <c r="Z62" s="542"/>
      <c r="AA62" s="542"/>
      <c r="AB62" s="542"/>
      <c r="AC62" s="542"/>
      <c r="AD62" s="542"/>
      <c r="AE62" s="542"/>
      <c r="AF62" s="542"/>
      <c r="AG62" s="542"/>
      <c r="AH62" s="542"/>
      <c r="AI62" s="542"/>
    </row>
    <row r="63" spans="2:35" ht="14.25" thickBot="1">
      <c r="B63" s="844"/>
      <c r="C63" s="845"/>
      <c r="D63" s="839"/>
      <c r="E63" s="840"/>
      <c r="F63" s="841"/>
      <c r="G63" s="1049" t="s">
        <v>614</v>
      </c>
      <c r="H63" s="1050"/>
      <c r="I63" s="1050"/>
      <c r="J63" s="1023"/>
      <c r="K63" s="1051" t="s">
        <v>615</v>
      </c>
      <c r="L63" s="1051"/>
      <c r="M63" s="1052"/>
      <c r="N63" s="839"/>
      <c r="O63" s="840"/>
      <c r="P63" s="840"/>
      <c r="Q63" s="841"/>
      <c r="R63" s="15"/>
      <c r="S63" s="15"/>
      <c r="T63" s="542"/>
      <c r="U63" s="542"/>
      <c r="V63" s="542"/>
      <c r="W63" s="542"/>
      <c r="X63" s="542"/>
      <c r="Y63" s="542"/>
      <c r="Z63" s="542"/>
      <c r="AA63" s="542"/>
      <c r="AB63" s="542"/>
      <c r="AC63" s="542"/>
      <c r="AD63" s="542"/>
      <c r="AE63" s="542"/>
      <c r="AF63" s="542"/>
      <c r="AG63" s="542"/>
      <c r="AH63" s="542"/>
      <c r="AI63" s="542"/>
    </row>
    <row r="64" spans="2:35" ht="14.25" thickTop="1"/>
    <row r="66" spans="2:6">
      <c r="B66" s="1"/>
      <c r="C66" s="1"/>
      <c r="D66" s="1"/>
      <c r="E66" s="1"/>
      <c r="F66" s="1"/>
    </row>
  </sheetData>
  <mergeCells count="192">
    <mergeCell ref="AF49:AI50"/>
    <mergeCell ref="AB55:AB56"/>
    <mergeCell ref="AC55:AE56"/>
    <mergeCell ref="AF55:AI55"/>
    <mergeCell ref="AF56:AI56"/>
    <mergeCell ref="AB53:AB54"/>
    <mergeCell ref="AC53:AE54"/>
    <mergeCell ref="AF53:AI53"/>
    <mergeCell ref="AF54:AI54"/>
    <mergeCell ref="AB51:AB52"/>
    <mergeCell ref="AC51:AE52"/>
    <mergeCell ref="AF51:AI52"/>
    <mergeCell ref="B62:C63"/>
    <mergeCell ref="D62:F63"/>
    <mergeCell ref="G62:I62"/>
    <mergeCell ref="J62:J63"/>
    <mergeCell ref="K62:M62"/>
    <mergeCell ref="N62:Q63"/>
    <mergeCell ref="N58:W58"/>
    <mergeCell ref="B60:C61"/>
    <mergeCell ref="D60:F61"/>
    <mergeCell ref="G60:I61"/>
    <mergeCell ref="J60:J61"/>
    <mergeCell ref="K60:M61"/>
    <mergeCell ref="N60:Q61"/>
    <mergeCell ref="T60:U61"/>
    <mergeCell ref="V60:X61"/>
    <mergeCell ref="T62:AI63"/>
    <mergeCell ref="G63:I63"/>
    <mergeCell ref="K63:M63"/>
    <mergeCell ref="Y60:AA61"/>
    <mergeCell ref="AB60:AB61"/>
    <mergeCell ref="AC60:AE61"/>
    <mergeCell ref="AF60:AI61"/>
    <mergeCell ref="B55:C56"/>
    <mergeCell ref="D55:F56"/>
    <mergeCell ref="G55:I56"/>
    <mergeCell ref="J55:J56"/>
    <mergeCell ref="K55:M56"/>
    <mergeCell ref="N55:Q55"/>
    <mergeCell ref="N56:Q56"/>
    <mergeCell ref="V53:X54"/>
    <mergeCell ref="Y53:AA54"/>
    <mergeCell ref="N54:Q54"/>
    <mergeCell ref="B53:C54"/>
    <mergeCell ref="D53:F54"/>
    <mergeCell ref="G53:I54"/>
    <mergeCell ref="J53:J54"/>
    <mergeCell ref="K53:M54"/>
    <mergeCell ref="N53:Q53"/>
    <mergeCell ref="T53:U54"/>
    <mergeCell ref="T55:U56"/>
    <mergeCell ref="V55:X56"/>
    <mergeCell ref="Y55:AA56"/>
    <mergeCell ref="AB47:AB48"/>
    <mergeCell ref="AC47:AE48"/>
    <mergeCell ref="B51:C52"/>
    <mergeCell ref="D51:F52"/>
    <mergeCell ref="G51:I52"/>
    <mergeCell ref="J51:J52"/>
    <mergeCell ref="K51:M52"/>
    <mergeCell ref="N51:Q52"/>
    <mergeCell ref="T51:U52"/>
    <mergeCell ref="V51:X52"/>
    <mergeCell ref="Y51:AA52"/>
    <mergeCell ref="AF47:AI48"/>
    <mergeCell ref="B49:C50"/>
    <mergeCell ref="D49:F50"/>
    <mergeCell ref="G49:I50"/>
    <mergeCell ref="J49:J50"/>
    <mergeCell ref="K49:M50"/>
    <mergeCell ref="AB45:AB46"/>
    <mergeCell ref="AC45:AE46"/>
    <mergeCell ref="AF45:AI46"/>
    <mergeCell ref="B47:C48"/>
    <mergeCell ref="D47:F48"/>
    <mergeCell ref="G47:I48"/>
    <mergeCell ref="J47:J48"/>
    <mergeCell ref="K47:M48"/>
    <mergeCell ref="N47:Q48"/>
    <mergeCell ref="T47:U48"/>
    <mergeCell ref="N49:Q50"/>
    <mergeCell ref="T49:U50"/>
    <mergeCell ref="V49:X50"/>
    <mergeCell ref="Y49:AA50"/>
    <mergeCell ref="AB49:AB50"/>
    <mergeCell ref="AC49:AE50"/>
    <mergeCell ref="V47:X48"/>
    <mergeCell ref="Y47:AA48"/>
    <mergeCell ref="AF44:AI44"/>
    <mergeCell ref="B45:C46"/>
    <mergeCell ref="D45:F46"/>
    <mergeCell ref="G45:I46"/>
    <mergeCell ref="J45:J46"/>
    <mergeCell ref="K45:M46"/>
    <mergeCell ref="N45:Q46"/>
    <mergeCell ref="T45:U46"/>
    <mergeCell ref="V45:X46"/>
    <mergeCell ref="Y45:AA46"/>
    <mergeCell ref="G43:M43"/>
    <mergeCell ref="Y43:AE43"/>
    <mergeCell ref="B44:C44"/>
    <mergeCell ref="D44:F44"/>
    <mergeCell ref="G44:M44"/>
    <mergeCell ref="N44:Q44"/>
    <mergeCell ref="T44:U44"/>
    <mergeCell ref="V44:X44"/>
    <mergeCell ref="Y44:AE44"/>
    <mergeCell ref="B41:D41"/>
    <mergeCell ref="E41:J41"/>
    <mergeCell ref="L41:Q41"/>
    <mergeCell ref="T41:V41"/>
    <mergeCell ref="W41:AB41"/>
    <mergeCell ref="AD41:AI41"/>
    <mergeCell ref="B40:D40"/>
    <mergeCell ref="E40:J40"/>
    <mergeCell ref="L40:Q40"/>
    <mergeCell ref="T40:V40"/>
    <mergeCell ref="W40:AB40"/>
    <mergeCell ref="AD40:AI40"/>
    <mergeCell ref="B39:D39"/>
    <mergeCell ref="E39:J39"/>
    <mergeCell ref="L39:Q39"/>
    <mergeCell ref="T39:V39"/>
    <mergeCell ref="W39:AB39"/>
    <mergeCell ref="AD39:AI39"/>
    <mergeCell ref="B38:D38"/>
    <mergeCell ref="E38:J38"/>
    <mergeCell ref="L38:Q38"/>
    <mergeCell ref="T38:V38"/>
    <mergeCell ref="W38:AB38"/>
    <mergeCell ref="AD38:AI38"/>
    <mergeCell ref="AF26:AG32"/>
    <mergeCell ref="AH26:AI32"/>
    <mergeCell ref="D34:O35"/>
    <mergeCell ref="V34:AG35"/>
    <mergeCell ref="B37:G37"/>
    <mergeCell ref="T37:Y37"/>
    <mergeCell ref="T26:U32"/>
    <mergeCell ref="V26:W32"/>
    <mergeCell ref="X26:Y32"/>
    <mergeCell ref="Z26:AA32"/>
    <mergeCell ref="AB26:AC32"/>
    <mergeCell ref="AD26:AE32"/>
    <mergeCell ref="B26:C32"/>
    <mergeCell ref="D26:E32"/>
    <mergeCell ref="F26:G32"/>
    <mergeCell ref="H26:I32"/>
    <mergeCell ref="J26:K32"/>
    <mergeCell ref="L26:M32"/>
    <mergeCell ref="N26:O32"/>
    <mergeCell ref="P26:Q32"/>
    <mergeCell ref="T25:U25"/>
    <mergeCell ref="C22:D22"/>
    <mergeCell ref="G22:H22"/>
    <mergeCell ref="K22:L22"/>
    <mergeCell ref="O22:P22"/>
    <mergeCell ref="U22:V22"/>
    <mergeCell ref="Y22:Z22"/>
    <mergeCell ref="AC22:AD22"/>
    <mergeCell ref="AG22:AH22"/>
    <mergeCell ref="B25:C25"/>
    <mergeCell ref="D25:E25"/>
    <mergeCell ref="F25:G25"/>
    <mergeCell ref="H25:I25"/>
    <mergeCell ref="J25:K25"/>
    <mergeCell ref="L25:M25"/>
    <mergeCell ref="N25:O25"/>
    <mergeCell ref="P25:Q25"/>
    <mergeCell ref="AF25:AG25"/>
    <mergeCell ref="AH25:AI25"/>
    <mergeCell ref="V25:W25"/>
    <mergeCell ref="X25:Y25"/>
    <mergeCell ref="Z25:AA25"/>
    <mergeCell ref="AB25:AC25"/>
    <mergeCell ref="AD25:AE25"/>
    <mergeCell ref="R15:S15"/>
    <mergeCell ref="O17:V17"/>
    <mergeCell ref="I19:J20"/>
    <mergeCell ref="AA19:AB20"/>
    <mergeCell ref="D2:AG4"/>
    <mergeCell ref="F8:AE9"/>
    <mergeCell ref="M11:X11"/>
    <mergeCell ref="M12:X12"/>
    <mergeCell ref="D13:K13"/>
    <mergeCell ref="Z13:AG13"/>
    <mergeCell ref="E20:F20"/>
    <mergeCell ref="M20:N20"/>
    <mergeCell ref="W20:X20"/>
    <mergeCell ref="AE20:AF20"/>
    <mergeCell ref="H17:K17"/>
    <mergeCell ref="Z17:AC17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5"/>
  <sheetViews>
    <sheetView workbookViewId="0">
      <selection activeCell="P22" sqref="P22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27" max="227" width="1.5" customWidth="1"/>
    <col min="228" max="231" width="9.375" customWidth="1"/>
    <col min="232" max="233" width="4.625" customWidth="1"/>
    <col min="234" max="238" width="6.25" customWidth="1"/>
    <col min="239" max="239" width="1.5" customWidth="1"/>
    <col min="483" max="483" width="1.5" customWidth="1"/>
    <col min="484" max="487" width="9.375" customWidth="1"/>
    <col min="488" max="489" width="4.625" customWidth="1"/>
    <col min="490" max="494" width="6.25" customWidth="1"/>
    <col min="495" max="495" width="1.5" customWidth="1"/>
    <col min="739" max="739" width="1.5" customWidth="1"/>
    <col min="740" max="743" width="9.375" customWidth="1"/>
    <col min="744" max="745" width="4.625" customWidth="1"/>
    <col min="746" max="750" width="6.25" customWidth="1"/>
    <col min="751" max="751" width="1.5" customWidth="1"/>
    <col min="995" max="995" width="1.5" customWidth="1"/>
    <col min="996" max="999" width="9.375" customWidth="1"/>
    <col min="1000" max="1001" width="4.625" customWidth="1"/>
    <col min="1002" max="1006" width="6.25" customWidth="1"/>
    <col min="1007" max="1007" width="1.5" customWidth="1"/>
    <col min="1251" max="1251" width="1.5" customWidth="1"/>
    <col min="1252" max="1255" width="9.375" customWidth="1"/>
    <col min="1256" max="1257" width="4.625" customWidth="1"/>
    <col min="1258" max="1262" width="6.25" customWidth="1"/>
    <col min="1263" max="1263" width="1.5" customWidth="1"/>
    <col min="1507" max="1507" width="1.5" customWidth="1"/>
    <col min="1508" max="1511" width="9.375" customWidth="1"/>
    <col min="1512" max="1513" width="4.625" customWidth="1"/>
    <col min="1514" max="1518" width="6.25" customWidth="1"/>
    <col min="1519" max="1519" width="1.5" customWidth="1"/>
    <col min="1763" max="1763" width="1.5" customWidth="1"/>
    <col min="1764" max="1767" width="9.375" customWidth="1"/>
    <col min="1768" max="1769" width="4.625" customWidth="1"/>
    <col min="1770" max="1774" width="6.25" customWidth="1"/>
    <col min="1775" max="1775" width="1.5" customWidth="1"/>
    <col min="2019" max="2019" width="1.5" customWidth="1"/>
    <col min="2020" max="2023" width="9.375" customWidth="1"/>
    <col min="2024" max="2025" width="4.625" customWidth="1"/>
    <col min="2026" max="2030" width="6.25" customWidth="1"/>
    <col min="2031" max="2031" width="1.5" customWidth="1"/>
    <col min="2275" max="2275" width="1.5" customWidth="1"/>
    <col min="2276" max="2279" width="9.375" customWidth="1"/>
    <col min="2280" max="2281" width="4.625" customWidth="1"/>
    <col min="2282" max="2286" width="6.25" customWidth="1"/>
    <col min="2287" max="2287" width="1.5" customWidth="1"/>
    <col min="2531" max="2531" width="1.5" customWidth="1"/>
    <col min="2532" max="2535" width="9.375" customWidth="1"/>
    <col min="2536" max="2537" width="4.625" customWidth="1"/>
    <col min="2538" max="2542" width="6.25" customWidth="1"/>
    <col min="2543" max="2543" width="1.5" customWidth="1"/>
    <col min="2787" max="2787" width="1.5" customWidth="1"/>
    <col min="2788" max="2791" width="9.375" customWidth="1"/>
    <col min="2792" max="2793" width="4.625" customWidth="1"/>
    <col min="2794" max="2798" width="6.25" customWidth="1"/>
    <col min="2799" max="2799" width="1.5" customWidth="1"/>
    <col min="3043" max="3043" width="1.5" customWidth="1"/>
    <col min="3044" max="3047" width="9.375" customWidth="1"/>
    <col min="3048" max="3049" width="4.625" customWidth="1"/>
    <col min="3050" max="3054" width="6.25" customWidth="1"/>
    <col min="3055" max="3055" width="1.5" customWidth="1"/>
    <col min="3299" max="3299" width="1.5" customWidth="1"/>
    <col min="3300" max="3303" width="9.375" customWidth="1"/>
    <col min="3304" max="3305" width="4.625" customWidth="1"/>
    <col min="3306" max="3310" width="6.25" customWidth="1"/>
    <col min="3311" max="3311" width="1.5" customWidth="1"/>
    <col min="3555" max="3555" width="1.5" customWidth="1"/>
    <col min="3556" max="3559" width="9.375" customWidth="1"/>
    <col min="3560" max="3561" width="4.625" customWidth="1"/>
    <col min="3562" max="3566" width="6.25" customWidth="1"/>
    <col min="3567" max="3567" width="1.5" customWidth="1"/>
    <col min="3811" max="3811" width="1.5" customWidth="1"/>
    <col min="3812" max="3815" width="9.375" customWidth="1"/>
    <col min="3816" max="3817" width="4.625" customWidth="1"/>
    <col min="3818" max="3822" width="6.25" customWidth="1"/>
    <col min="3823" max="3823" width="1.5" customWidth="1"/>
    <col min="4067" max="4067" width="1.5" customWidth="1"/>
    <col min="4068" max="4071" width="9.375" customWidth="1"/>
    <col min="4072" max="4073" width="4.625" customWidth="1"/>
    <col min="4074" max="4078" width="6.25" customWidth="1"/>
    <col min="4079" max="4079" width="1.5" customWidth="1"/>
    <col min="4323" max="4323" width="1.5" customWidth="1"/>
    <col min="4324" max="4327" width="9.375" customWidth="1"/>
    <col min="4328" max="4329" width="4.625" customWidth="1"/>
    <col min="4330" max="4334" width="6.25" customWidth="1"/>
    <col min="4335" max="4335" width="1.5" customWidth="1"/>
    <col min="4579" max="4579" width="1.5" customWidth="1"/>
    <col min="4580" max="4583" width="9.375" customWidth="1"/>
    <col min="4584" max="4585" width="4.625" customWidth="1"/>
    <col min="4586" max="4590" width="6.25" customWidth="1"/>
    <col min="4591" max="4591" width="1.5" customWidth="1"/>
    <col min="4835" max="4835" width="1.5" customWidth="1"/>
    <col min="4836" max="4839" width="9.375" customWidth="1"/>
    <col min="4840" max="4841" width="4.625" customWidth="1"/>
    <col min="4842" max="4846" width="6.25" customWidth="1"/>
    <col min="4847" max="4847" width="1.5" customWidth="1"/>
    <col min="5091" max="5091" width="1.5" customWidth="1"/>
    <col min="5092" max="5095" width="9.375" customWidth="1"/>
    <col min="5096" max="5097" width="4.625" customWidth="1"/>
    <col min="5098" max="5102" width="6.25" customWidth="1"/>
    <col min="5103" max="5103" width="1.5" customWidth="1"/>
    <col min="5347" max="5347" width="1.5" customWidth="1"/>
    <col min="5348" max="5351" width="9.375" customWidth="1"/>
    <col min="5352" max="5353" width="4.625" customWidth="1"/>
    <col min="5354" max="5358" width="6.25" customWidth="1"/>
    <col min="5359" max="5359" width="1.5" customWidth="1"/>
    <col min="5603" max="5603" width="1.5" customWidth="1"/>
    <col min="5604" max="5607" width="9.375" customWidth="1"/>
    <col min="5608" max="5609" width="4.625" customWidth="1"/>
    <col min="5610" max="5614" width="6.25" customWidth="1"/>
    <col min="5615" max="5615" width="1.5" customWidth="1"/>
    <col min="5859" max="5859" width="1.5" customWidth="1"/>
    <col min="5860" max="5863" width="9.375" customWidth="1"/>
    <col min="5864" max="5865" width="4.625" customWidth="1"/>
    <col min="5866" max="5870" width="6.25" customWidth="1"/>
    <col min="5871" max="5871" width="1.5" customWidth="1"/>
    <col min="6115" max="6115" width="1.5" customWidth="1"/>
    <col min="6116" max="6119" width="9.375" customWidth="1"/>
    <col min="6120" max="6121" width="4.625" customWidth="1"/>
    <col min="6122" max="6126" width="6.25" customWidth="1"/>
    <col min="6127" max="6127" width="1.5" customWidth="1"/>
    <col min="6371" max="6371" width="1.5" customWidth="1"/>
    <col min="6372" max="6375" width="9.375" customWidth="1"/>
    <col min="6376" max="6377" width="4.625" customWidth="1"/>
    <col min="6378" max="6382" width="6.25" customWidth="1"/>
    <col min="6383" max="6383" width="1.5" customWidth="1"/>
    <col min="6627" max="6627" width="1.5" customWidth="1"/>
    <col min="6628" max="6631" width="9.375" customWidth="1"/>
    <col min="6632" max="6633" width="4.625" customWidth="1"/>
    <col min="6634" max="6638" width="6.25" customWidth="1"/>
    <col min="6639" max="6639" width="1.5" customWidth="1"/>
    <col min="6883" max="6883" width="1.5" customWidth="1"/>
    <col min="6884" max="6887" width="9.375" customWidth="1"/>
    <col min="6888" max="6889" width="4.625" customWidth="1"/>
    <col min="6890" max="6894" width="6.25" customWidth="1"/>
    <col min="6895" max="6895" width="1.5" customWidth="1"/>
    <col min="7139" max="7139" width="1.5" customWidth="1"/>
    <col min="7140" max="7143" width="9.375" customWidth="1"/>
    <col min="7144" max="7145" width="4.625" customWidth="1"/>
    <col min="7146" max="7150" width="6.25" customWidth="1"/>
    <col min="7151" max="7151" width="1.5" customWidth="1"/>
    <col min="7395" max="7395" width="1.5" customWidth="1"/>
    <col min="7396" max="7399" width="9.375" customWidth="1"/>
    <col min="7400" max="7401" width="4.625" customWidth="1"/>
    <col min="7402" max="7406" width="6.25" customWidth="1"/>
    <col min="7407" max="7407" width="1.5" customWidth="1"/>
    <col min="7651" max="7651" width="1.5" customWidth="1"/>
    <col min="7652" max="7655" width="9.375" customWidth="1"/>
    <col min="7656" max="7657" width="4.625" customWidth="1"/>
    <col min="7658" max="7662" width="6.25" customWidth="1"/>
    <col min="7663" max="7663" width="1.5" customWidth="1"/>
    <col min="7907" max="7907" width="1.5" customWidth="1"/>
    <col min="7908" max="7911" width="9.375" customWidth="1"/>
    <col min="7912" max="7913" width="4.625" customWidth="1"/>
    <col min="7914" max="7918" width="6.25" customWidth="1"/>
    <col min="7919" max="7919" width="1.5" customWidth="1"/>
    <col min="8163" max="8163" width="1.5" customWidth="1"/>
    <col min="8164" max="8167" width="9.375" customWidth="1"/>
    <col min="8168" max="8169" width="4.625" customWidth="1"/>
    <col min="8170" max="8174" width="6.25" customWidth="1"/>
    <col min="8175" max="8175" width="1.5" customWidth="1"/>
    <col min="8419" max="8419" width="1.5" customWidth="1"/>
    <col min="8420" max="8423" width="9.375" customWidth="1"/>
    <col min="8424" max="8425" width="4.625" customWidth="1"/>
    <col min="8426" max="8430" width="6.25" customWidth="1"/>
    <col min="8431" max="8431" width="1.5" customWidth="1"/>
    <col min="8675" max="8675" width="1.5" customWidth="1"/>
    <col min="8676" max="8679" width="9.375" customWidth="1"/>
    <col min="8680" max="8681" width="4.625" customWidth="1"/>
    <col min="8682" max="8686" width="6.25" customWidth="1"/>
    <col min="8687" max="8687" width="1.5" customWidth="1"/>
    <col min="8931" max="8931" width="1.5" customWidth="1"/>
    <col min="8932" max="8935" width="9.375" customWidth="1"/>
    <col min="8936" max="8937" width="4.625" customWidth="1"/>
    <col min="8938" max="8942" width="6.25" customWidth="1"/>
    <col min="8943" max="8943" width="1.5" customWidth="1"/>
    <col min="9187" max="9187" width="1.5" customWidth="1"/>
    <col min="9188" max="9191" width="9.375" customWidth="1"/>
    <col min="9192" max="9193" width="4.625" customWidth="1"/>
    <col min="9194" max="9198" width="6.25" customWidth="1"/>
    <col min="9199" max="9199" width="1.5" customWidth="1"/>
    <col min="9443" max="9443" width="1.5" customWidth="1"/>
    <col min="9444" max="9447" width="9.375" customWidth="1"/>
    <col min="9448" max="9449" width="4.625" customWidth="1"/>
    <col min="9450" max="9454" width="6.25" customWidth="1"/>
    <col min="9455" max="9455" width="1.5" customWidth="1"/>
    <col min="9699" max="9699" width="1.5" customWidth="1"/>
    <col min="9700" max="9703" width="9.375" customWidth="1"/>
    <col min="9704" max="9705" width="4.625" customWidth="1"/>
    <col min="9706" max="9710" width="6.25" customWidth="1"/>
    <col min="9711" max="9711" width="1.5" customWidth="1"/>
    <col min="9955" max="9955" width="1.5" customWidth="1"/>
    <col min="9956" max="9959" width="9.375" customWidth="1"/>
    <col min="9960" max="9961" width="4.625" customWidth="1"/>
    <col min="9962" max="9966" width="6.25" customWidth="1"/>
    <col min="9967" max="9967" width="1.5" customWidth="1"/>
    <col min="10211" max="10211" width="1.5" customWidth="1"/>
    <col min="10212" max="10215" width="9.375" customWidth="1"/>
    <col min="10216" max="10217" width="4.625" customWidth="1"/>
    <col min="10218" max="10222" width="6.25" customWidth="1"/>
    <col min="10223" max="10223" width="1.5" customWidth="1"/>
    <col min="10467" max="10467" width="1.5" customWidth="1"/>
    <col min="10468" max="10471" width="9.375" customWidth="1"/>
    <col min="10472" max="10473" width="4.625" customWidth="1"/>
    <col min="10474" max="10478" width="6.25" customWidth="1"/>
    <col min="10479" max="10479" width="1.5" customWidth="1"/>
    <col min="10723" max="10723" width="1.5" customWidth="1"/>
    <col min="10724" max="10727" width="9.375" customWidth="1"/>
    <col min="10728" max="10729" width="4.625" customWidth="1"/>
    <col min="10730" max="10734" width="6.25" customWidth="1"/>
    <col min="10735" max="10735" width="1.5" customWidth="1"/>
    <col min="10979" max="10979" width="1.5" customWidth="1"/>
    <col min="10980" max="10983" width="9.375" customWidth="1"/>
    <col min="10984" max="10985" width="4.625" customWidth="1"/>
    <col min="10986" max="10990" width="6.25" customWidth="1"/>
    <col min="10991" max="10991" width="1.5" customWidth="1"/>
    <col min="11235" max="11235" width="1.5" customWidth="1"/>
    <col min="11236" max="11239" width="9.375" customWidth="1"/>
    <col min="11240" max="11241" width="4.625" customWidth="1"/>
    <col min="11242" max="11246" width="6.25" customWidth="1"/>
    <col min="11247" max="11247" width="1.5" customWidth="1"/>
    <col min="11491" max="11491" width="1.5" customWidth="1"/>
    <col min="11492" max="11495" width="9.375" customWidth="1"/>
    <col min="11496" max="11497" width="4.625" customWidth="1"/>
    <col min="11498" max="11502" width="6.25" customWidth="1"/>
    <col min="11503" max="11503" width="1.5" customWidth="1"/>
    <col min="11747" max="11747" width="1.5" customWidth="1"/>
    <col min="11748" max="11751" width="9.375" customWidth="1"/>
    <col min="11752" max="11753" width="4.625" customWidth="1"/>
    <col min="11754" max="11758" width="6.25" customWidth="1"/>
    <col min="11759" max="11759" width="1.5" customWidth="1"/>
    <col min="12003" max="12003" width="1.5" customWidth="1"/>
    <col min="12004" max="12007" width="9.375" customWidth="1"/>
    <col min="12008" max="12009" width="4.625" customWidth="1"/>
    <col min="12010" max="12014" width="6.25" customWidth="1"/>
    <col min="12015" max="12015" width="1.5" customWidth="1"/>
    <col min="12259" max="12259" width="1.5" customWidth="1"/>
    <col min="12260" max="12263" width="9.375" customWidth="1"/>
    <col min="12264" max="12265" width="4.625" customWidth="1"/>
    <col min="12266" max="12270" width="6.25" customWidth="1"/>
    <col min="12271" max="12271" width="1.5" customWidth="1"/>
    <col min="12515" max="12515" width="1.5" customWidth="1"/>
    <col min="12516" max="12519" width="9.375" customWidth="1"/>
    <col min="12520" max="12521" width="4.625" customWidth="1"/>
    <col min="12522" max="12526" width="6.25" customWidth="1"/>
    <col min="12527" max="12527" width="1.5" customWidth="1"/>
    <col min="12771" max="12771" width="1.5" customWidth="1"/>
    <col min="12772" max="12775" width="9.375" customWidth="1"/>
    <col min="12776" max="12777" width="4.625" customWidth="1"/>
    <col min="12778" max="12782" width="6.25" customWidth="1"/>
    <col min="12783" max="12783" width="1.5" customWidth="1"/>
    <col min="13027" max="13027" width="1.5" customWidth="1"/>
    <col min="13028" max="13031" width="9.375" customWidth="1"/>
    <col min="13032" max="13033" width="4.625" customWidth="1"/>
    <col min="13034" max="13038" width="6.25" customWidth="1"/>
    <col min="13039" max="13039" width="1.5" customWidth="1"/>
    <col min="13283" max="13283" width="1.5" customWidth="1"/>
    <col min="13284" max="13287" width="9.375" customWidth="1"/>
    <col min="13288" max="13289" width="4.625" customWidth="1"/>
    <col min="13290" max="13294" width="6.25" customWidth="1"/>
    <col min="13295" max="13295" width="1.5" customWidth="1"/>
    <col min="13539" max="13539" width="1.5" customWidth="1"/>
    <col min="13540" max="13543" width="9.375" customWidth="1"/>
    <col min="13544" max="13545" width="4.625" customWidth="1"/>
    <col min="13546" max="13550" width="6.25" customWidth="1"/>
    <col min="13551" max="13551" width="1.5" customWidth="1"/>
    <col min="13795" max="13795" width="1.5" customWidth="1"/>
    <col min="13796" max="13799" width="9.375" customWidth="1"/>
    <col min="13800" max="13801" width="4.625" customWidth="1"/>
    <col min="13802" max="13806" width="6.25" customWidth="1"/>
    <col min="13807" max="13807" width="1.5" customWidth="1"/>
    <col min="14051" max="14051" width="1.5" customWidth="1"/>
    <col min="14052" max="14055" width="9.375" customWidth="1"/>
    <col min="14056" max="14057" width="4.625" customWidth="1"/>
    <col min="14058" max="14062" width="6.25" customWidth="1"/>
    <col min="14063" max="14063" width="1.5" customWidth="1"/>
    <col min="14307" max="14307" width="1.5" customWidth="1"/>
    <col min="14308" max="14311" width="9.375" customWidth="1"/>
    <col min="14312" max="14313" width="4.625" customWidth="1"/>
    <col min="14314" max="14318" width="6.25" customWidth="1"/>
    <col min="14319" max="14319" width="1.5" customWidth="1"/>
    <col min="14563" max="14563" width="1.5" customWidth="1"/>
    <col min="14564" max="14567" width="9.375" customWidth="1"/>
    <col min="14568" max="14569" width="4.625" customWidth="1"/>
    <col min="14570" max="14574" width="6.25" customWidth="1"/>
    <col min="14575" max="14575" width="1.5" customWidth="1"/>
    <col min="14819" max="14819" width="1.5" customWidth="1"/>
    <col min="14820" max="14823" width="9.375" customWidth="1"/>
    <col min="14824" max="14825" width="4.625" customWidth="1"/>
    <col min="14826" max="14830" width="6.25" customWidth="1"/>
    <col min="14831" max="14831" width="1.5" customWidth="1"/>
    <col min="15075" max="15075" width="1.5" customWidth="1"/>
    <col min="15076" max="15079" width="9.375" customWidth="1"/>
    <col min="15080" max="15081" width="4.625" customWidth="1"/>
    <col min="15082" max="15086" width="6.25" customWidth="1"/>
    <col min="15087" max="15087" width="1.5" customWidth="1"/>
    <col min="15331" max="15331" width="1.5" customWidth="1"/>
    <col min="15332" max="15335" width="9.375" customWidth="1"/>
    <col min="15336" max="15337" width="4.625" customWidth="1"/>
    <col min="15338" max="15342" width="6.25" customWidth="1"/>
    <col min="15343" max="15343" width="1.5" customWidth="1"/>
    <col min="15587" max="15587" width="1.5" customWidth="1"/>
    <col min="15588" max="15591" width="9.375" customWidth="1"/>
    <col min="15592" max="15593" width="4.625" customWidth="1"/>
    <col min="15594" max="15598" width="6.25" customWidth="1"/>
    <col min="15599" max="15599" width="1.5" customWidth="1"/>
    <col min="15843" max="15843" width="1.5" customWidth="1"/>
    <col min="15844" max="15847" width="9.375" customWidth="1"/>
    <col min="15848" max="15849" width="4.625" customWidth="1"/>
    <col min="15850" max="15854" width="6.25" customWidth="1"/>
    <col min="15855" max="15855" width="1.5" customWidth="1"/>
    <col min="16099" max="16099" width="1.5" customWidth="1"/>
    <col min="16100" max="16103" width="9.375" customWidth="1"/>
    <col min="16104" max="16105" width="4.625" customWidth="1"/>
    <col min="16106" max="16110" width="6.25" customWidth="1"/>
    <col min="16111" max="16111" width="1.5" customWidth="1"/>
  </cols>
  <sheetData>
    <row r="1" spans="2:12" ht="12.75" customHeight="1" thickBot="1"/>
    <row r="2" spans="2:12" ht="14.25" thickTop="1">
      <c r="B2" s="597" t="s">
        <v>533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78" customHeight="1" thickTop="1"/>
    <row r="5" spans="2:12" ht="13.5" customHeight="1">
      <c r="B5" s="1068" t="s">
        <v>682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8"/>
    </row>
    <row r="6" spans="2:12" ht="15" customHeight="1" thickBot="1">
      <c r="B6" s="1069"/>
      <c r="C6" s="1069"/>
      <c r="D6" s="1069"/>
      <c r="E6" s="1069"/>
      <c r="F6" s="1069"/>
      <c r="G6" s="1069"/>
      <c r="H6" s="1069"/>
      <c r="I6" s="1069"/>
      <c r="J6" s="1069"/>
      <c r="K6" s="1068"/>
      <c r="L6" s="1068"/>
    </row>
    <row r="7" spans="2:12" ht="12.75" customHeight="1">
      <c r="B7" s="575" t="s">
        <v>492</v>
      </c>
      <c r="C7" s="1070" t="str">
        <f>B9</f>
        <v>砂　原</v>
      </c>
      <c r="D7" s="1104" t="str">
        <f>B11</f>
        <v>ＣＯＲＡＺＯＮ</v>
      </c>
      <c r="E7" s="1056" t="str">
        <f>B13</f>
        <v>ノース</v>
      </c>
      <c r="F7" s="1105" t="s">
        <v>25</v>
      </c>
      <c r="G7" s="1107" t="s">
        <v>501</v>
      </c>
      <c r="H7" s="1107" t="s">
        <v>27</v>
      </c>
      <c r="I7" s="1056" t="s">
        <v>28</v>
      </c>
      <c r="J7" s="1057" t="s">
        <v>29</v>
      </c>
      <c r="K7" s="1058"/>
      <c r="L7" s="963"/>
    </row>
    <row r="8" spans="2:12" ht="12.75" customHeight="1" thickBot="1">
      <c r="B8" s="1103"/>
      <c r="C8" s="563"/>
      <c r="D8" s="539"/>
      <c r="E8" s="590"/>
      <c r="F8" s="1106"/>
      <c r="G8" s="1108"/>
      <c r="H8" s="1108"/>
      <c r="I8" s="590"/>
      <c r="J8" s="589"/>
      <c r="K8" s="1058"/>
      <c r="L8" s="963"/>
    </row>
    <row r="9" spans="2:12" ht="12.75" customHeight="1">
      <c r="B9" s="1059" t="s">
        <v>524</v>
      </c>
      <c r="C9" s="579"/>
      <c r="D9" s="578"/>
      <c r="E9" s="1056"/>
      <c r="F9" s="1061"/>
      <c r="G9" s="1063"/>
      <c r="H9" s="1063"/>
      <c r="I9" s="1065"/>
      <c r="J9" s="1066"/>
      <c r="K9" s="1058"/>
      <c r="L9" s="963"/>
    </row>
    <row r="10" spans="2:12" ht="12.75" customHeight="1">
      <c r="B10" s="1060"/>
      <c r="C10" s="580"/>
      <c r="D10" s="519"/>
      <c r="E10" s="570"/>
      <c r="F10" s="1062"/>
      <c r="G10" s="1064"/>
      <c r="H10" s="1064"/>
      <c r="I10" s="821"/>
      <c r="J10" s="1067"/>
      <c r="K10" s="1058"/>
      <c r="L10" s="963"/>
    </row>
    <row r="11" spans="2:12" ht="12.75" customHeight="1">
      <c r="B11" s="1053" t="s">
        <v>112</v>
      </c>
      <c r="C11" s="562"/>
      <c r="D11" s="535"/>
      <c r="E11" s="568"/>
      <c r="F11" s="1062"/>
      <c r="G11" s="1064"/>
      <c r="H11" s="1064"/>
      <c r="I11" s="821"/>
      <c r="J11" s="1067"/>
      <c r="K11" s="1058"/>
      <c r="L11" s="963"/>
    </row>
    <row r="12" spans="2:12" ht="12.75" customHeight="1">
      <c r="B12" s="1060"/>
      <c r="C12" s="566"/>
      <c r="D12" s="536"/>
      <c r="E12" s="570"/>
      <c r="F12" s="1062"/>
      <c r="G12" s="1064"/>
      <c r="H12" s="1064"/>
      <c r="I12" s="821"/>
      <c r="J12" s="1067"/>
      <c r="K12" s="1058"/>
      <c r="L12" s="963"/>
    </row>
    <row r="13" spans="2:12" ht="12.75" customHeight="1">
      <c r="B13" s="1053" t="s">
        <v>712</v>
      </c>
      <c r="C13" s="562"/>
      <c r="D13" s="518"/>
      <c r="E13" s="528"/>
      <c r="F13" s="1062"/>
      <c r="G13" s="1064"/>
      <c r="H13" s="1064"/>
      <c r="I13" s="821"/>
      <c r="J13" s="1067"/>
      <c r="K13" s="1058"/>
      <c r="L13" s="963"/>
    </row>
    <row r="14" spans="2:12" ht="12" customHeight="1" thickBot="1">
      <c r="B14" s="1054"/>
      <c r="C14" s="634"/>
      <c r="D14" s="1055"/>
      <c r="E14" s="1098"/>
      <c r="F14" s="1099"/>
      <c r="G14" s="1100"/>
      <c r="H14" s="1100"/>
      <c r="I14" s="1101"/>
      <c r="J14" s="1102"/>
      <c r="K14" s="1058"/>
      <c r="L14" s="963"/>
    </row>
    <row r="15" spans="2:12" ht="67.5" customHeight="1">
      <c r="B15" s="498"/>
      <c r="C15" s="499"/>
      <c r="D15" s="499"/>
      <c r="E15" s="499"/>
      <c r="F15" s="963"/>
      <c r="G15" s="963"/>
      <c r="H15" s="493"/>
      <c r="I15" s="493"/>
      <c r="J15" s="493"/>
      <c r="K15" s="493"/>
      <c r="L15" s="353"/>
    </row>
    <row r="16" spans="2:12" ht="13.5" customHeight="1">
      <c r="B16" s="1068" t="s">
        <v>683</v>
      </c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</row>
    <row r="17" spans="1:15" ht="15" customHeight="1" thickBot="1">
      <c r="B17" s="1069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O17" s="388"/>
    </row>
    <row r="18" spans="1:15" ht="12.75" customHeight="1">
      <c r="B18" s="358"/>
      <c r="C18" s="1070" t="str">
        <f>B20</f>
        <v>乙　部</v>
      </c>
      <c r="D18" s="1071" t="str">
        <f>B22</f>
        <v>サンスポＮ</v>
      </c>
      <c r="E18" s="1071" t="str">
        <f>B24</f>
        <v>知　内</v>
      </c>
      <c r="F18" s="1072" t="str">
        <f>B26</f>
        <v>西　部</v>
      </c>
      <c r="G18" s="1073"/>
      <c r="H18" s="1074" t="s">
        <v>25</v>
      </c>
      <c r="I18" s="1071" t="s">
        <v>501</v>
      </c>
      <c r="J18" s="1071" t="s">
        <v>27</v>
      </c>
      <c r="K18" s="1075" t="s">
        <v>28</v>
      </c>
      <c r="L18" s="1057" t="s">
        <v>29</v>
      </c>
    </row>
    <row r="19" spans="1:15" ht="12.75" customHeight="1" thickBot="1">
      <c r="B19" s="345"/>
      <c r="C19" s="563"/>
      <c r="D19" s="539"/>
      <c r="E19" s="539"/>
      <c r="F19" s="590"/>
      <c r="G19" s="591"/>
      <c r="H19" s="555"/>
      <c r="I19" s="539"/>
      <c r="J19" s="539"/>
      <c r="K19" s="532"/>
      <c r="L19" s="589"/>
    </row>
    <row r="20" spans="1:15" ht="12.75" customHeight="1">
      <c r="A20" t="s">
        <v>713</v>
      </c>
      <c r="B20" s="1059" t="s">
        <v>527</v>
      </c>
      <c r="C20" s="579"/>
      <c r="D20" s="1071"/>
      <c r="E20" s="1071"/>
      <c r="F20" s="1072"/>
      <c r="G20" s="1073"/>
      <c r="H20" s="1074"/>
      <c r="I20" s="1071"/>
      <c r="J20" s="1071"/>
      <c r="K20" s="1075"/>
      <c r="L20" s="1057"/>
    </row>
    <row r="21" spans="1:15" ht="12.75" customHeight="1">
      <c r="B21" s="1060"/>
      <c r="C21" s="580"/>
      <c r="D21" s="519"/>
      <c r="E21" s="519"/>
      <c r="F21" s="570"/>
      <c r="G21" s="571"/>
      <c r="H21" s="541"/>
      <c r="I21" s="519"/>
      <c r="J21" s="519"/>
      <c r="K21" s="526"/>
      <c r="L21" s="534"/>
    </row>
    <row r="22" spans="1:15" ht="12.75" customHeight="1">
      <c r="B22" s="1053" t="s">
        <v>715</v>
      </c>
      <c r="C22" s="562"/>
      <c r="D22" s="535"/>
      <c r="E22" s="518"/>
      <c r="F22" s="568"/>
      <c r="G22" s="569"/>
      <c r="H22" s="540"/>
      <c r="I22" s="518"/>
      <c r="J22" s="518"/>
      <c r="K22" s="525"/>
      <c r="L22" s="533"/>
    </row>
    <row r="23" spans="1:15" ht="12.75" customHeight="1">
      <c r="B23" s="1060"/>
      <c r="C23" s="566"/>
      <c r="D23" s="536"/>
      <c r="E23" s="519"/>
      <c r="F23" s="570"/>
      <c r="G23" s="571"/>
      <c r="H23" s="541"/>
      <c r="I23" s="519"/>
      <c r="J23" s="519"/>
      <c r="K23" s="526"/>
      <c r="L23" s="534"/>
    </row>
    <row r="24" spans="1:15" ht="12.75" customHeight="1">
      <c r="B24" s="1053" t="s">
        <v>716</v>
      </c>
      <c r="C24" s="562"/>
      <c r="D24" s="518"/>
      <c r="E24" s="535"/>
      <c r="F24" s="568"/>
      <c r="G24" s="569"/>
      <c r="H24" s="540"/>
      <c r="I24" s="518"/>
      <c r="J24" s="518"/>
      <c r="K24" s="525"/>
      <c r="L24" s="533"/>
    </row>
    <row r="25" spans="1:15" ht="12" customHeight="1">
      <c r="B25" s="1060"/>
      <c r="C25" s="566"/>
      <c r="D25" s="519"/>
      <c r="E25" s="536"/>
      <c r="F25" s="570"/>
      <c r="G25" s="571"/>
      <c r="H25" s="541"/>
      <c r="I25" s="519"/>
      <c r="J25" s="519"/>
      <c r="K25" s="526"/>
      <c r="L25" s="534"/>
    </row>
    <row r="26" spans="1:15" ht="12.75" customHeight="1">
      <c r="B26" s="1053" t="s">
        <v>717</v>
      </c>
      <c r="C26" s="562"/>
      <c r="D26" s="518"/>
      <c r="E26" s="518"/>
      <c r="F26" s="528"/>
      <c r="G26" s="529"/>
      <c r="H26" s="540"/>
      <c r="I26" s="518"/>
      <c r="J26" s="518"/>
      <c r="K26" s="525"/>
      <c r="L26" s="341"/>
    </row>
    <row r="27" spans="1:15" ht="12.75" customHeight="1" thickBot="1">
      <c r="B27" s="1076"/>
      <c r="C27" s="563"/>
      <c r="D27" s="539"/>
      <c r="E27" s="539"/>
      <c r="F27" s="530"/>
      <c r="G27" s="531"/>
      <c r="H27" s="555"/>
      <c r="I27" s="539"/>
      <c r="J27" s="539"/>
      <c r="K27" s="532"/>
      <c r="L27" s="338"/>
    </row>
    <row r="28" spans="1:15" ht="75.75" customHeight="1"/>
    <row r="29" spans="1:15" ht="15.75" customHeight="1">
      <c r="B29" s="20"/>
      <c r="C29" s="1081" t="s">
        <v>493</v>
      </c>
      <c r="D29" s="1081"/>
      <c r="E29" s="1079" t="s">
        <v>42</v>
      </c>
      <c r="F29" s="1080"/>
      <c r="G29" s="340"/>
      <c r="H29" s="954" t="str">
        <f>B9</f>
        <v>砂　原</v>
      </c>
      <c r="I29" s="1082"/>
      <c r="J29" s="378" t="s">
        <v>178</v>
      </c>
      <c r="K29" s="954" t="str">
        <f>B11</f>
        <v>ＣＯＲＡＺＯＮ</v>
      </c>
      <c r="L29" s="1082"/>
      <c r="O29" s="381"/>
    </row>
    <row r="30" spans="1:15" ht="15" customHeight="1">
      <c r="B30" s="1077" t="s">
        <v>500</v>
      </c>
      <c r="C30" s="1078"/>
      <c r="D30" s="1078"/>
      <c r="E30" s="1079" t="s">
        <v>43</v>
      </c>
      <c r="F30" s="1080"/>
      <c r="G30" s="340"/>
      <c r="H30" s="1083" t="str">
        <f>B13</f>
        <v>ノース</v>
      </c>
      <c r="I30" s="1084"/>
      <c r="J30" s="378" t="s">
        <v>178</v>
      </c>
      <c r="K30" s="1083"/>
      <c r="L30" s="1084"/>
      <c r="O30" s="381"/>
    </row>
    <row r="31" spans="1:15" ht="15" customHeight="1">
      <c r="B31" s="500"/>
      <c r="C31" s="501"/>
      <c r="D31" s="501"/>
      <c r="E31" s="1079" t="s">
        <v>669</v>
      </c>
      <c r="F31" s="1080"/>
      <c r="G31" s="490"/>
      <c r="H31" s="954" t="str">
        <f>B20</f>
        <v>乙　部</v>
      </c>
      <c r="I31" s="1082"/>
      <c r="J31" s="496" t="s">
        <v>178</v>
      </c>
      <c r="K31" s="954" t="str">
        <f>B22</f>
        <v>サンスポＮ</v>
      </c>
      <c r="L31" s="1082"/>
      <c r="O31" s="381"/>
    </row>
    <row r="32" spans="1:15" ht="15" customHeight="1">
      <c r="B32" s="500"/>
      <c r="C32" s="501"/>
      <c r="D32" s="501"/>
      <c r="E32" s="1079" t="s">
        <v>670</v>
      </c>
      <c r="F32" s="1080"/>
      <c r="G32" s="490"/>
      <c r="H32" s="1083" t="str">
        <f>B24</f>
        <v>知　内</v>
      </c>
      <c r="I32" s="1084"/>
      <c r="J32" s="496" t="s">
        <v>178</v>
      </c>
      <c r="K32" s="1083" t="str">
        <f>B26</f>
        <v>西　部</v>
      </c>
      <c r="L32" s="1084"/>
      <c r="O32" s="381"/>
    </row>
    <row r="33" spans="2:15" ht="17.2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351"/>
      <c r="O33" s="209"/>
    </row>
    <row r="34" spans="2:15" ht="16.5" customHeight="1">
      <c r="B34" s="337" t="s">
        <v>40</v>
      </c>
      <c r="C34" s="543" t="s">
        <v>46</v>
      </c>
      <c r="D34" s="543"/>
      <c r="E34" s="543" t="s">
        <v>50</v>
      </c>
      <c r="F34" s="543"/>
      <c r="G34" s="543"/>
      <c r="H34" s="543"/>
      <c r="I34" s="543"/>
      <c r="J34" s="543" t="s">
        <v>45</v>
      </c>
      <c r="K34" s="543"/>
      <c r="L34" s="543"/>
      <c r="O34" s="209"/>
    </row>
    <row r="35" spans="2:15" ht="15" customHeight="1">
      <c r="B35" s="339" t="s">
        <v>47</v>
      </c>
      <c r="C35" s="1088" t="s">
        <v>671</v>
      </c>
      <c r="D35" s="1089"/>
      <c r="E35" s="1090" t="str">
        <f>H29</f>
        <v>砂　原</v>
      </c>
      <c r="F35" s="1091"/>
      <c r="G35" s="504" t="s">
        <v>532</v>
      </c>
      <c r="H35" s="1091" t="str">
        <f>K29</f>
        <v>ＣＯＲＡＺＯＮ</v>
      </c>
      <c r="I35" s="1092"/>
      <c r="J35" s="1089" t="s">
        <v>68</v>
      </c>
      <c r="K35" s="1089"/>
      <c r="L35" s="1089"/>
    </row>
    <row r="36" spans="2:15" ht="15" customHeight="1">
      <c r="B36" s="336" t="s">
        <v>48</v>
      </c>
      <c r="C36" s="1085" t="s">
        <v>672</v>
      </c>
      <c r="D36" s="1086"/>
      <c r="E36" s="559" t="str">
        <f>H31</f>
        <v>乙　部</v>
      </c>
      <c r="F36" s="520"/>
      <c r="G36" s="491" t="s">
        <v>532</v>
      </c>
      <c r="H36" s="520" t="str">
        <f>K31</f>
        <v>サンスポＮ</v>
      </c>
      <c r="I36" s="1087"/>
      <c r="J36" s="1086" t="s">
        <v>66</v>
      </c>
      <c r="K36" s="1086"/>
      <c r="L36" s="1086"/>
    </row>
    <row r="37" spans="2:15" ht="15" customHeight="1">
      <c r="B37" s="489" t="s">
        <v>49</v>
      </c>
      <c r="C37" s="1085" t="s">
        <v>673</v>
      </c>
      <c r="D37" s="1086"/>
      <c r="E37" s="559" t="str">
        <f>H32</f>
        <v>知　内</v>
      </c>
      <c r="F37" s="520"/>
      <c r="G37" s="491" t="s">
        <v>118</v>
      </c>
      <c r="H37" s="520" t="str">
        <f>K32</f>
        <v>西　部</v>
      </c>
      <c r="I37" s="1087"/>
      <c r="J37" s="1086" t="s">
        <v>65</v>
      </c>
      <c r="K37" s="1086"/>
      <c r="L37" s="1086"/>
    </row>
    <row r="38" spans="2:15" ht="15" customHeight="1">
      <c r="B38" s="489" t="s">
        <v>57</v>
      </c>
      <c r="C38" s="1085" t="s">
        <v>674</v>
      </c>
      <c r="D38" s="1086"/>
      <c r="E38" s="559" t="str">
        <f>H29</f>
        <v>砂　原</v>
      </c>
      <c r="F38" s="520"/>
      <c r="G38" s="491" t="s">
        <v>532</v>
      </c>
      <c r="H38" s="520" t="str">
        <f>H30</f>
        <v>ノース</v>
      </c>
      <c r="I38" s="1087"/>
      <c r="J38" s="1086" t="s">
        <v>68</v>
      </c>
      <c r="K38" s="1086"/>
      <c r="L38" s="1086"/>
    </row>
    <row r="39" spans="2:15" ht="15" customHeight="1">
      <c r="B39" s="336" t="s">
        <v>58</v>
      </c>
      <c r="C39" s="1085" t="s">
        <v>675</v>
      </c>
      <c r="D39" s="1086"/>
      <c r="E39" s="559" t="str">
        <f>H31</f>
        <v>乙　部</v>
      </c>
      <c r="F39" s="520"/>
      <c r="G39" s="491" t="s">
        <v>532</v>
      </c>
      <c r="H39" s="520" t="str">
        <f>H32</f>
        <v>知　内</v>
      </c>
      <c r="I39" s="1087"/>
      <c r="J39" s="1086" t="s">
        <v>67</v>
      </c>
      <c r="K39" s="1086"/>
      <c r="L39" s="1086"/>
    </row>
    <row r="40" spans="2:15" ht="15" customHeight="1">
      <c r="B40" s="489" t="s">
        <v>59</v>
      </c>
      <c r="C40" s="1085" t="s">
        <v>676</v>
      </c>
      <c r="D40" s="1086"/>
      <c r="E40" s="559" t="str">
        <f>K31</f>
        <v>サンスポＮ</v>
      </c>
      <c r="F40" s="520"/>
      <c r="G40" s="491" t="s">
        <v>118</v>
      </c>
      <c r="H40" s="520" t="str">
        <f>K32</f>
        <v>西　部</v>
      </c>
      <c r="I40" s="1087"/>
      <c r="J40" s="1086" t="s">
        <v>70</v>
      </c>
      <c r="K40" s="1086"/>
      <c r="L40" s="1086"/>
    </row>
    <row r="41" spans="2:15" ht="15" customHeight="1">
      <c r="B41" s="502" t="s">
        <v>252</v>
      </c>
      <c r="C41" s="1085" t="s">
        <v>677</v>
      </c>
      <c r="D41" s="1086"/>
      <c r="E41" s="559" t="str">
        <f>K29</f>
        <v>ＣＯＲＡＺＯＮ</v>
      </c>
      <c r="F41" s="520"/>
      <c r="G41" s="491" t="s">
        <v>532</v>
      </c>
      <c r="H41" s="520" t="str">
        <f>H30</f>
        <v>ノース</v>
      </c>
      <c r="I41" s="1087"/>
      <c r="J41" s="1086" t="s">
        <v>69</v>
      </c>
      <c r="K41" s="1086"/>
      <c r="L41" s="1086"/>
    </row>
    <row r="42" spans="2:15" ht="15" customHeight="1">
      <c r="B42" s="489" t="s">
        <v>667</v>
      </c>
      <c r="C42" s="1093" t="s">
        <v>678</v>
      </c>
      <c r="D42" s="1094"/>
      <c r="E42" s="1095" t="str">
        <f>H31</f>
        <v>乙　部</v>
      </c>
      <c r="F42" s="1096"/>
      <c r="G42" s="57" t="s">
        <v>532</v>
      </c>
      <c r="H42" s="1096" t="str">
        <f>K32</f>
        <v>西　部</v>
      </c>
      <c r="I42" s="1097"/>
      <c r="J42" s="1086" t="s">
        <v>680</v>
      </c>
      <c r="K42" s="1086"/>
      <c r="L42" s="1086"/>
    </row>
    <row r="43" spans="2:15" ht="15.75" customHeight="1">
      <c r="B43" s="503" t="s">
        <v>668</v>
      </c>
      <c r="C43" s="1093" t="s">
        <v>679</v>
      </c>
      <c r="D43" s="1094"/>
      <c r="E43" s="559" t="str">
        <f>K31</f>
        <v>サンスポＮ</v>
      </c>
      <c r="F43" s="520"/>
      <c r="G43" s="491" t="s">
        <v>118</v>
      </c>
      <c r="H43" s="520" t="str">
        <f>H32</f>
        <v>知　内</v>
      </c>
      <c r="I43" s="1087"/>
      <c r="J43" s="1086" t="s">
        <v>681</v>
      </c>
      <c r="K43" s="1086"/>
      <c r="L43" s="1086"/>
    </row>
    <row r="44" spans="2:15">
      <c r="B44" s="492"/>
      <c r="C44" s="1109"/>
      <c r="D44" s="835"/>
      <c r="E44" s="835"/>
      <c r="F44" s="835"/>
      <c r="G44" s="492"/>
      <c r="H44" s="835"/>
      <c r="I44" s="835"/>
      <c r="J44" s="835"/>
      <c r="K44" s="835"/>
      <c r="L44" s="835"/>
    </row>
    <row r="45" spans="2:15">
      <c r="B45" s="438"/>
      <c r="C45" s="1110"/>
      <c r="D45" s="1111"/>
      <c r="E45" s="1111"/>
      <c r="F45" s="1111"/>
      <c r="G45" s="438"/>
      <c r="H45" s="1111"/>
      <c r="I45" s="1111"/>
      <c r="J45" s="1111"/>
      <c r="K45" s="1111"/>
      <c r="L45" s="1111"/>
    </row>
  </sheetData>
  <mergeCells count="157">
    <mergeCell ref="L11:L12"/>
    <mergeCell ref="C44:D44"/>
    <mergeCell ref="E44:F44"/>
    <mergeCell ref="H44:I44"/>
    <mergeCell ref="J44:L44"/>
    <mergeCell ref="C45:D45"/>
    <mergeCell ref="E45:F45"/>
    <mergeCell ref="H45:I45"/>
    <mergeCell ref="J45:L45"/>
    <mergeCell ref="E31:F31"/>
    <mergeCell ref="H31:I31"/>
    <mergeCell ref="K31:L31"/>
    <mergeCell ref="E32:F32"/>
    <mergeCell ref="H32:I32"/>
    <mergeCell ref="K32:L32"/>
    <mergeCell ref="E37:F37"/>
    <mergeCell ref="H37:I37"/>
    <mergeCell ref="E40:F40"/>
    <mergeCell ref="H40:I40"/>
    <mergeCell ref="E43:F43"/>
    <mergeCell ref="H43:I43"/>
    <mergeCell ref="C43:D43"/>
    <mergeCell ref="J43:L43"/>
    <mergeCell ref="C41:D41"/>
    <mergeCell ref="G11:G12"/>
    <mergeCell ref="H11:H12"/>
    <mergeCell ref="I11:I12"/>
    <mergeCell ref="J11:J12"/>
    <mergeCell ref="K11:K12"/>
    <mergeCell ref="G9:G10"/>
    <mergeCell ref="B7:B8"/>
    <mergeCell ref="C7:C8"/>
    <mergeCell ref="D7:D8"/>
    <mergeCell ref="E7:E8"/>
    <mergeCell ref="F7:F8"/>
    <mergeCell ref="G7:G8"/>
    <mergeCell ref="H7:H8"/>
    <mergeCell ref="K13:K14"/>
    <mergeCell ref="L13:L14"/>
    <mergeCell ref="F15:G15"/>
    <mergeCell ref="E13:E14"/>
    <mergeCell ref="F13:F14"/>
    <mergeCell ref="G13:G14"/>
    <mergeCell ref="H13:H14"/>
    <mergeCell ref="I13:I14"/>
    <mergeCell ref="J13:J14"/>
    <mergeCell ref="H41:I41"/>
    <mergeCell ref="J41:L41"/>
    <mergeCell ref="C42:D42"/>
    <mergeCell ref="E42:F42"/>
    <mergeCell ref="H42:I42"/>
    <mergeCell ref="J42:L42"/>
    <mergeCell ref="C39:D39"/>
    <mergeCell ref="E39:F39"/>
    <mergeCell ref="H39:I39"/>
    <mergeCell ref="J39:L39"/>
    <mergeCell ref="C40:D40"/>
    <mergeCell ref="J40:L40"/>
    <mergeCell ref="E41:F41"/>
    <mergeCell ref="C37:D37"/>
    <mergeCell ref="J37:L37"/>
    <mergeCell ref="C38:D38"/>
    <mergeCell ref="E38:F38"/>
    <mergeCell ref="H38:I38"/>
    <mergeCell ref="J38:L38"/>
    <mergeCell ref="C35:D35"/>
    <mergeCell ref="E35:F35"/>
    <mergeCell ref="H35:I35"/>
    <mergeCell ref="J35:L35"/>
    <mergeCell ref="C36:D36"/>
    <mergeCell ref="E36:F36"/>
    <mergeCell ref="H36:I36"/>
    <mergeCell ref="J36:L36"/>
    <mergeCell ref="C34:D34"/>
    <mergeCell ref="E34:I34"/>
    <mergeCell ref="J34:L34"/>
    <mergeCell ref="I26:I27"/>
    <mergeCell ref="J26:J27"/>
    <mergeCell ref="K26:K27"/>
    <mergeCell ref="C29:D29"/>
    <mergeCell ref="E29:F29"/>
    <mergeCell ref="H29:I29"/>
    <mergeCell ref="K29:L29"/>
    <mergeCell ref="H30:I30"/>
    <mergeCell ref="K30:L30"/>
    <mergeCell ref="L24:L25"/>
    <mergeCell ref="B26:B27"/>
    <mergeCell ref="C26:C27"/>
    <mergeCell ref="D26:D27"/>
    <mergeCell ref="E26:E27"/>
    <mergeCell ref="F26:G27"/>
    <mergeCell ref="H26:H27"/>
    <mergeCell ref="B30:D30"/>
    <mergeCell ref="E30:F30"/>
    <mergeCell ref="B24:B25"/>
    <mergeCell ref="C24:C25"/>
    <mergeCell ref="D24:D25"/>
    <mergeCell ref="E24:E25"/>
    <mergeCell ref="F24:G25"/>
    <mergeCell ref="H24:H25"/>
    <mergeCell ref="I24:I25"/>
    <mergeCell ref="J24:J25"/>
    <mergeCell ref="K24:K25"/>
    <mergeCell ref="L20:L21"/>
    <mergeCell ref="B22:B23"/>
    <mergeCell ref="C22:C23"/>
    <mergeCell ref="D22:D23"/>
    <mergeCell ref="E22:E23"/>
    <mergeCell ref="F22:G23"/>
    <mergeCell ref="H22:H23"/>
    <mergeCell ref="I22:I23"/>
    <mergeCell ref="J22:J23"/>
    <mergeCell ref="K22:K23"/>
    <mergeCell ref="L22:L23"/>
    <mergeCell ref="B20:B21"/>
    <mergeCell ref="C20:C21"/>
    <mergeCell ref="D20:D21"/>
    <mergeCell ref="E20:E21"/>
    <mergeCell ref="F20:G21"/>
    <mergeCell ref="H20:H21"/>
    <mergeCell ref="I20:I21"/>
    <mergeCell ref="J20:J21"/>
    <mergeCell ref="K20:K21"/>
    <mergeCell ref="B16:L17"/>
    <mergeCell ref="C18:C19"/>
    <mergeCell ref="D18:D19"/>
    <mergeCell ref="E18:E19"/>
    <mergeCell ref="F18:G19"/>
    <mergeCell ref="H18:H19"/>
    <mergeCell ref="I18:I19"/>
    <mergeCell ref="J18:J19"/>
    <mergeCell ref="K18:K19"/>
    <mergeCell ref="L18:L19"/>
    <mergeCell ref="B13:B14"/>
    <mergeCell ref="C13:C14"/>
    <mergeCell ref="D13:D14"/>
    <mergeCell ref="B2:L3"/>
    <mergeCell ref="I7:I8"/>
    <mergeCell ref="J7:J8"/>
    <mergeCell ref="K7:K8"/>
    <mergeCell ref="L7:L8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B11:B12"/>
    <mergeCell ref="C11:C12"/>
    <mergeCell ref="D11:D12"/>
    <mergeCell ref="E11:E12"/>
    <mergeCell ref="F11:F12"/>
    <mergeCell ref="B5:L6"/>
  </mergeCells>
  <phoneticPr fontId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38"/>
  <sheetViews>
    <sheetView workbookViewId="0">
      <selection activeCell="K24" sqref="K24:K25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25" max="225" width="1.5" customWidth="1"/>
    <col min="226" max="229" width="9.375" customWidth="1"/>
    <col min="230" max="231" width="4.625" customWidth="1"/>
    <col min="232" max="236" width="6.25" customWidth="1"/>
    <col min="237" max="237" width="1.5" customWidth="1"/>
    <col min="481" max="481" width="1.5" customWidth="1"/>
    <col min="482" max="485" width="9.375" customWidth="1"/>
    <col min="486" max="487" width="4.625" customWidth="1"/>
    <col min="488" max="492" width="6.25" customWidth="1"/>
    <col min="493" max="493" width="1.5" customWidth="1"/>
    <col min="737" max="737" width="1.5" customWidth="1"/>
    <col min="738" max="741" width="9.375" customWidth="1"/>
    <col min="742" max="743" width="4.625" customWidth="1"/>
    <col min="744" max="748" width="6.25" customWidth="1"/>
    <col min="749" max="749" width="1.5" customWidth="1"/>
    <col min="993" max="993" width="1.5" customWidth="1"/>
    <col min="994" max="997" width="9.375" customWidth="1"/>
    <col min="998" max="999" width="4.625" customWidth="1"/>
    <col min="1000" max="1004" width="6.25" customWidth="1"/>
    <col min="1005" max="1005" width="1.5" customWidth="1"/>
    <col min="1249" max="1249" width="1.5" customWidth="1"/>
    <col min="1250" max="1253" width="9.375" customWidth="1"/>
    <col min="1254" max="1255" width="4.625" customWidth="1"/>
    <col min="1256" max="1260" width="6.25" customWidth="1"/>
    <col min="1261" max="1261" width="1.5" customWidth="1"/>
    <col min="1505" max="1505" width="1.5" customWidth="1"/>
    <col min="1506" max="1509" width="9.375" customWidth="1"/>
    <col min="1510" max="1511" width="4.625" customWidth="1"/>
    <col min="1512" max="1516" width="6.25" customWidth="1"/>
    <col min="1517" max="1517" width="1.5" customWidth="1"/>
    <col min="1761" max="1761" width="1.5" customWidth="1"/>
    <col min="1762" max="1765" width="9.375" customWidth="1"/>
    <col min="1766" max="1767" width="4.625" customWidth="1"/>
    <col min="1768" max="1772" width="6.25" customWidth="1"/>
    <col min="1773" max="1773" width="1.5" customWidth="1"/>
    <col min="2017" max="2017" width="1.5" customWidth="1"/>
    <col min="2018" max="2021" width="9.375" customWidth="1"/>
    <col min="2022" max="2023" width="4.625" customWidth="1"/>
    <col min="2024" max="2028" width="6.25" customWidth="1"/>
    <col min="2029" max="2029" width="1.5" customWidth="1"/>
    <col min="2273" max="2273" width="1.5" customWidth="1"/>
    <col min="2274" max="2277" width="9.375" customWidth="1"/>
    <col min="2278" max="2279" width="4.625" customWidth="1"/>
    <col min="2280" max="2284" width="6.25" customWidth="1"/>
    <col min="2285" max="2285" width="1.5" customWidth="1"/>
    <col min="2529" max="2529" width="1.5" customWidth="1"/>
    <col min="2530" max="2533" width="9.375" customWidth="1"/>
    <col min="2534" max="2535" width="4.625" customWidth="1"/>
    <col min="2536" max="2540" width="6.25" customWidth="1"/>
    <col min="2541" max="2541" width="1.5" customWidth="1"/>
    <col min="2785" max="2785" width="1.5" customWidth="1"/>
    <col min="2786" max="2789" width="9.375" customWidth="1"/>
    <col min="2790" max="2791" width="4.625" customWidth="1"/>
    <col min="2792" max="2796" width="6.25" customWidth="1"/>
    <col min="2797" max="2797" width="1.5" customWidth="1"/>
    <col min="3041" max="3041" width="1.5" customWidth="1"/>
    <col min="3042" max="3045" width="9.375" customWidth="1"/>
    <col min="3046" max="3047" width="4.625" customWidth="1"/>
    <col min="3048" max="3052" width="6.25" customWidth="1"/>
    <col min="3053" max="3053" width="1.5" customWidth="1"/>
    <col min="3297" max="3297" width="1.5" customWidth="1"/>
    <col min="3298" max="3301" width="9.375" customWidth="1"/>
    <col min="3302" max="3303" width="4.625" customWidth="1"/>
    <col min="3304" max="3308" width="6.25" customWidth="1"/>
    <col min="3309" max="3309" width="1.5" customWidth="1"/>
    <col min="3553" max="3553" width="1.5" customWidth="1"/>
    <col min="3554" max="3557" width="9.375" customWidth="1"/>
    <col min="3558" max="3559" width="4.625" customWidth="1"/>
    <col min="3560" max="3564" width="6.25" customWidth="1"/>
    <col min="3565" max="3565" width="1.5" customWidth="1"/>
    <col min="3809" max="3809" width="1.5" customWidth="1"/>
    <col min="3810" max="3813" width="9.375" customWidth="1"/>
    <col min="3814" max="3815" width="4.625" customWidth="1"/>
    <col min="3816" max="3820" width="6.25" customWidth="1"/>
    <col min="3821" max="3821" width="1.5" customWidth="1"/>
    <col min="4065" max="4065" width="1.5" customWidth="1"/>
    <col min="4066" max="4069" width="9.375" customWidth="1"/>
    <col min="4070" max="4071" width="4.625" customWidth="1"/>
    <col min="4072" max="4076" width="6.25" customWidth="1"/>
    <col min="4077" max="4077" width="1.5" customWidth="1"/>
    <col min="4321" max="4321" width="1.5" customWidth="1"/>
    <col min="4322" max="4325" width="9.375" customWidth="1"/>
    <col min="4326" max="4327" width="4.625" customWidth="1"/>
    <col min="4328" max="4332" width="6.25" customWidth="1"/>
    <col min="4333" max="4333" width="1.5" customWidth="1"/>
    <col min="4577" max="4577" width="1.5" customWidth="1"/>
    <col min="4578" max="4581" width="9.375" customWidth="1"/>
    <col min="4582" max="4583" width="4.625" customWidth="1"/>
    <col min="4584" max="4588" width="6.25" customWidth="1"/>
    <col min="4589" max="4589" width="1.5" customWidth="1"/>
    <col min="4833" max="4833" width="1.5" customWidth="1"/>
    <col min="4834" max="4837" width="9.375" customWidth="1"/>
    <col min="4838" max="4839" width="4.625" customWidth="1"/>
    <col min="4840" max="4844" width="6.25" customWidth="1"/>
    <col min="4845" max="4845" width="1.5" customWidth="1"/>
    <col min="5089" max="5089" width="1.5" customWidth="1"/>
    <col min="5090" max="5093" width="9.375" customWidth="1"/>
    <col min="5094" max="5095" width="4.625" customWidth="1"/>
    <col min="5096" max="5100" width="6.25" customWidth="1"/>
    <col min="5101" max="5101" width="1.5" customWidth="1"/>
    <col min="5345" max="5345" width="1.5" customWidth="1"/>
    <col min="5346" max="5349" width="9.375" customWidth="1"/>
    <col min="5350" max="5351" width="4.625" customWidth="1"/>
    <col min="5352" max="5356" width="6.25" customWidth="1"/>
    <col min="5357" max="5357" width="1.5" customWidth="1"/>
    <col min="5601" max="5601" width="1.5" customWidth="1"/>
    <col min="5602" max="5605" width="9.375" customWidth="1"/>
    <col min="5606" max="5607" width="4.625" customWidth="1"/>
    <col min="5608" max="5612" width="6.25" customWidth="1"/>
    <col min="5613" max="5613" width="1.5" customWidth="1"/>
    <col min="5857" max="5857" width="1.5" customWidth="1"/>
    <col min="5858" max="5861" width="9.375" customWidth="1"/>
    <col min="5862" max="5863" width="4.625" customWidth="1"/>
    <col min="5864" max="5868" width="6.25" customWidth="1"/>
    <col min="5869" max="5869" width="1.5" customWidth="1"/>
    <col min="6113" max="6113" width="1.5" customWidth="1"/>
    <col min="6114" max="6117" width="9.375" customWidth="1"/>
    <col min="6118" max="6119" width="4.625" customWidth="1"/>
    <col min="6120" max="6124" width="6.25" customWidth="1"/>
    <col min="6125" max="6125" width="1.5" customWidth="1"/>
    <col min="6369" max="6369" width="1.5" customWidth="1"/>
    <col min="6370" max="6373" width="9.375" customWidth="1"/>
    <col min="6374" max="6375" width="4.625" customWidth="1"/>
    <col min="6376" max="6380" width="6.25" customWidth="1"/>
    <col min="6381" max="6381" width="1.5" customWidth="1"/>
    <col min="6625" max="6625" width="1.5" customWidth="1"/>
    <col min="6626" max="6629" width="9.375" customWidth="1"/>
    <col min="6630" max="6631" width="4.625" customWidth="1"/>
    <col min="6632" max="6636" width="6.25" customWidth="1"/>
    <col min="6637" max="6637" width="1.5" customWidth="1"/>
    <col min="6881" max="6881" width="1.5" customWidth="1"/>
    <col min="6882" max="6885" width="9.375" customWidth="1"/>
    <col min="6886" max="6887" width="4.625" customWidth="1"/>
    <col min="6888" max="6892" width="6.25" customWidth="1"/>
    <col min="6893" max="6893" width="1.5" customWidth="1"/>
    <col min="7137" max="7137" width="1.5" customWidth="1"/>
    <col min="7138" max="7141" width="9.375" customWidth="1"/>
    <col min="7142" max="7143" width="4.625" customWidth="1"/>
    <col min="7144" max="7148" width="6.25" customWidth="1"/>
    <col min="7149" max="7149" width="1.5" customWidth="1"/>
    <col min="7393" max="7393" width="1.5" customWidth="1"/>
    <col min="7394" max="7397" width="9.375" customWidth="1"/>
    <col min="7398" max="7399" width="4.625" customWidth="1"/>
    <col min="7400" max="7404" width="6.25" customWidth="1"/>
    <col min="7405" max="7405" width="1.5" customWidth="1"/>
    <col min="7649" max="7649" width="1.5" customWidth="1"/>
    <col min="7650" max="7653" width="9.375" customWidth="1"/>
    <col min="7654" max="7655" width="4.625" customWidth="1"/>
    <col min="7656" max="7660" width="6.25" customWidth="1"/>
    <col min="7661" max="7661" width="1.5" customWidth="1"/>
    <col min="7905" max="7905" width="1.5" customWidth="1"/>
    <col min="7906" max="7909" width="9.375" customWidth="1"/>
    <col min="7910" max="7911" width="4.625" customWidth="1"/>
    <col min="7912" max="7916" width="6.25" customWidth="1"/>
    <col min="7917" max="7917" width="1.5" customWidth="1"/>
    <col min="8161" max="8161" width="1.5" customWidth="1"/>
    <col min="8162" max="8165" width="9.375" customWidth="1"/>
    <col min="8166" max="8167" width="4.625" customWidth="1"/>
    <col min="8168" max="8172" width="6.25" customWidth="1"/>
    <col min="8173" max="8173" width="1.5" customWidth="1"/>
    <col min="8417" max="8417" width="1.5" customWidth="1"/>
    <col min="8418" max="8421" width="9.375" customWidth="1"/>
    <col min="8422" max="8423" width="4.625" customWidth="1"/>
    <col min="8424" max="8428" width="6.25" customWidth="1"/>
    <col min="8429" max="8429" width="1.5" customWidth="1"/>
    <col min="8673" max="8673" width="1.5" customWidth="1"/>
    <col min="8674" max="8677" width="9.375" customWidth="1"/>
    <col min="8678" max="8679" width="4.625" customWidth="1"/>
    <col min="8680" max="8684" width="6.25" customWidth="1"/>
    <col min="8685" max="8685" width="1.5" customWidth="1"/>
    <col min="8929" max="8929" width="1.5" customWidth="1"/>
    <col min="8930" max="8933" width="9.375" customWidth="1"/>
    <col min="8934" max="8935" width="4.625" customWidth="1"/>
    <col min="8936" max="8940" width="6.25" customWidth="1"/>
    <col min="8941" max="8941" width="1.5" customWidth="1"/>
    <col min="9185" max="9185" width="1.5" customWidth="1"/>
    <col min="9186" max="9189" width="9.375" customWidth="1"/>
    <col min="9190" max="9191" width="4.625" customWidth="1"/>
    <col min="9192" max="9196" width="6.25" customWidth="1"/>
    <col min="9197" max="9197" width="1.5" customWidth="1"/>
    <col min="9441" max="9441" width="1.5" customWidth="1"/>
    <col min="9442" max="9445" width="9.375" customWidth="1"/>
    <col min="9446" max="9447" width="4.625" customWidth="1"/>
    <col min="9448" max="9452" width="6.25" customWidth="1"/>
    <col min="9453" max="9453" width="1.5" customWidth="1"/>
    <col min="9697" max="9697" width="1.5" customWidth="1"/>
    <col min="9698" max="9701" width="9.375" customWidth="1"/>
    <col min="9702" max="9703" width="4.625" customWidth="1"/>
    <col min="9704" max="9708" width="6.25" customWidth="1"/>
    <col min="9709" max="9709" width="1.5" customWidth="1"/>
    <col min="9953" max="9953" width="1.5" customWidth="1"/>
    <col min="9954" max="9957" width="9.375" customWidth="1"/>
    <col min="9958" max="9959" width="4.625" customWidth="1"/>
    <col min="9960" max="9964" width="6.25" customWidth="1"/>
    <col min="9965" max="9965" width="1.5" customWidth="1"/>
    <col min="10209" max="10209" width="1.5" customWidth="1"/>
    <col min="10210" max="10213" width="9.375" customWidth="1"/>
    <col min="10214" max="10215" width="4.625" customWidth="1"/>
    <col min="10216" max="10220" width="6.25" customWidth="1"/>
    <col min="10221" max="10221" width="1.5" customWidth="1"/>
    <col min="10465" max="10465" width="1.5" customWidth="1"/>
    <col min="10466" max="10469" width="9.375" customWidth="1"/>
    <col min="10470" max="10471" width="4.625" customWidth="1"/>
    <col min="10472" max="10476" width="6.25" customWidth="1"/>
    <col min="10477" max="10477" width="1.5" customWidth="1"/>
    <col min="10721" max="10721" width="1.5" customWidth="1"/>
    <col min="10722" max="10725" width="9.375" customWidth="1"/>
    <col min="10726" max="10727" width="4.625" customWidth="1"/>
    <col min="10728" max="10732" width="6.25" customWidth="1"/>
    <col min="10733" max="10733" width="1.5" customWidth="1"/>
    <col min="10977" max="10977" width="1.5" customWidth="1"/>
    <col min="10978" max="10981" width="9.375" customWidth="1"/>
    <col min="10982" max="10983" width="4.625" customWidth="1"/>
    <col min="10984" max="10988" width="6.25" customWidth="1"/>
    <col min="10989" max="10989" width="1.5" customWidth="1"/>
    <col min="11233" max="11233" width="1.5" customWidth="1"/>
    <col min="11234" max="11237" width="9.375" customWidth="1"/>
    <col min="11238" max="11239" width="4.625" customWidth="1"/>
    <col min="11240" max="11244" width="6.25" customWidth="1"/>
    <col min="11245" max="11245" width="1.5" customWidth="1"/>
    <col min="11489" max="11489" width="1.5" customWidth="1"/>
    <col min="11490" max="11493" width="9.375" customWidth="1"/>
    <col min="11494" max="11495" width="4.625" customWidth="1"/>
    <col min="11496" max="11500" width="6.25" customWidth="1"/>
    <col min="11501" max="11501" width="1.5" customWidth="1"/>
    <col min="11745" max="11745" width="1.5" customWidth="1"/>
    <col min="11746" max="11749" width="9.375" customWidth="1"/>
    <col min="11750" max="11751" width="4.625" customWidth="1"/>
    <col min="11752" max="11756" width="6.25" customWidth="1"/>
    <col min="11757" max="11757" width="1.5" customWidth="1"/>
    <col min="12001" max="12001" width="1.5" customWidth="1"/>
    <col min="12002" max="12005" width="9.375" customWidth="1"/>
    <col min="12006" max="12007" width="4.625" customWidth="1"/>
    <col min="12008" max="12012" width="6.25" customWidth="1"/>
    <col min="12013" max="12013" width="1.5" customWidth="1"/>
    <col min="12257" max="12257" width="1.5" customWidth="1"/>
    <col min="12258" max="12261" width="9.375" customWidth="1"/>
    <col min="12262" max="12263" width="4.625" customWidth="1"/>
    <col min="12264" max="12268" width="6.25" customWidth="1"/>
    <col min="12269" max="12269" width="1.5" customWidth="1"/>
    <col min="12513" max="12513" width="1.5" customWidth="1"/>
    <col min="12514" max="12517" width="9.375" customWidth="1"/>
    <col min="12518" max="12519" width="4.625" customWidth="1"/>
    <col min="12520" max="12524" width="6.25" customWidth="1"/>
    <col min="12525" max="12525" width="1.5" customWidth="1"/>
    <col min="12769" max="12769" width="1.5" customWidth="1"/>
    <col min="12770" max="12773" width="9.375" customWidth="1"/>
    <col min="12774" max="12775" width="4.625" customWidth="1"/>
    <col min="12776" max="12780" width="6.25" customWidth="1"/>
    <col min="12781" max="12781" width="1.5" customWidth="1"/>
    <col min="13025" max="13025" width="1.5" customWidth="1"/>
    <col min="13026" max="13029" width="9.375" customWidth="1"/>
    <col min="13030" max="13031" width="4.625" customWidth="1"/>
    <col min="13032" max="13036" width="6.25" customWidth="1"/>
    <col min="13037" max="13037" width="1.5" customWidth="1"/>
    <col min="13281" max="13281" width="1.5" customWidth="1"/>
    <col min="13282" max="13285" width="9.375" customWidth="1"/>
    <col min="13286" max="13287" width="4.625" customWidth="1"/>
    <col min="13288" max="13292" width="6.25" customWidth="1"/>
    <col min="13293" max="13293" width="1.5" customWidth="1"/>
    <col min="13537" max="13537" width="1.5" customWidth="1"/>
    <col min="13538" max="13541" width="9.375" customWidth="1"/>
    <col min="13542" max="13543" width="4.625" customWidth="1"/>
    <col min="13544" max="13548" width="6.25" customWidth="1"/>
    <col min="13549" max="13549" width="1.5" customWidth="1"/>
    <col min="13793" max="13793" width="1.5" customWidth="1"/>
    <col min="13794" max="13797" width="9.375" customWidth="1"/>
    <col min="13798" max="13799" width="4.625" customWidth="1"/>
    <col min="13800" max="13804" width="6.25" customWidth="1"/>
    <col min="13805" max="13805" width="1.5" customWidth="1"/>
    <col min="14049" max="14049" width="1.5" customWidth="1"/>
    <col min="14050" max="14053" width="9.375" customWidth="1"/>
    <col min="14054" max="14055" width="4.625" customWidth="1"/>
    <col min="14056" max="14060" width="6.25" customWidth="1"/>
    <col min="14061" max="14061" width="1.5" customWidth="1"/>
    <col min="14305" max="14305" width="1.5" customWidth="1"/>
    <col min="14306" max="14309" width="9.375" customWidth="1"/>
    <col min="14310" max="14311" width="4.625" customWidth="1"/>
    <col min="14312" max="14316" width="6.25" customWidth="1"/>
    <col min="14317" max="14317" width="1.5" customWidth="1"/>
    <col min="14561" max="14561" width="1.5" customWidth="1"/>
    <col min="14562" max="14565" width="9.375" customWidth="1"/>
    <col min="14566" max="14567" width="4.625" customWidth="1"/>
    <col min="14568" max="14572" width="6.25" customWidth="1"/>
    <col min="14573" max="14573" width="1.5" customWidth="1"/>
    <col min="14817" max="14817" width="1.5" customWidth="1"/>
    <col min="14818" max="14821" width="9.375" customWidth="1"/>
    <col min="14822" max="14823" width="4.625" customWidth="1"/>
    <col min="14824" max="14828" width="6.25" customWidth="1"/>
    <col min="14829" max="14829" width="1.5" customWidth="1"/>
    <col min="15073" max="15073" width="1.5" customWidth="1"/>
    <col min="15074" max="15077" width="9.375" customWidth="1"/>
    <col min="15078" max="15079" width="4.625" customWidth="1"/>
    <col min="15080" max="15084" width="6.25" customWidth="1"/>
    <col min="15085" max="15085" width="1.5" customWidth="1"/>
    <col min="15329" max="15329" width="1.5" customWidth="1"/>
    <col min="15330" max="15333" width="9.375" customWidth="1"/>
    <col min="15334" max="15335" width="4.625" customWidth="1"/>
    <col min="15336" max="15340" width="6.25" customWidth="1"/>
    <col min="15341" max="15341" width="1.5" customWidth="1"/>
    <col min="15585" max="15585" width="1.5" customWidth="1"/>
    <col min="15586" max="15589" width="9.375" customWidth="1"/>
    <col min="15590" max="15591" width="4.625" customWidth="1"/>
    <col min="15592" max="15596" width="6.25" customWidth="1"/>
    <col min="15597" max="15597" width="1.5" customWidth="1"/>
    <col min="15841" max="15841" width="1.5" customWidth="1"/>
    <col min="15842" max="15845" width="9.375" customWidth="1"/>
    <col min="15846" max="15847" width="4.625" customWidth="1"/>
    <col min="15848" max="15852" width="6.25" customWidth="1"/>
    <col min="15853" max="15853" width="1.5" customWidth="1"/>
    <col min="16097" max="16097" width="1.5" customWidth="1"/>
    <col min="16098" max="16101" width="9.375" customWidth="1"/>
    <col min="16102" max="16103" width="4.625" customWidth="1"/>
    <col min="16104" max="16108" width="6.25" customWidth="1"/>
    <col min="16109" max="16109" width="1.5" customWidth="1"/>
  </cols>
  <sheetData>
    <row r="1" spans="1:12" ht="12.75" customHeight="1" thickBot="1"/>
    <row r="2" spans="1:12" ht="14.25" thickTop="1">
      <c r="B2" s="597" t="s">
        <v>666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1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1:12" ht="75" customHeight="1" thickTop="1"/>
    <row r="5" spans="1:12" ht="13.5" customHeight="1">
      <c r="B5" s="1068" t="s">
        <v>685</v>
      </c>
      <c r="C5" s="1068"/>
      <c r="D5" s="1068"/>
      <c r="E5" s="1068"/>
      <c r="F5" s="1068"/>
      <c r="G5" s="1068"/>
      <c r="H5" s="1068"/>
      <c r="I5" s="1068"/>
      <c r="J5" s="1068"/>
      <c r="K5" s="1068"/>
      <c r="L5" s="1068"/>
    </row>
    <row r="6" spans="1:12" ht="15" customHeight="1" thickBot="1">
      <c r="B6" s="1069"/>
      <c r="C6" s="1069"/>
      <c r="D6" s="1069"/>
      <c r="E6" s="1069"/>
      <c r="F6" s="1069"/>
      <c r="G6" s="1069"/>
      <c r="H6" s="1069"/>
      <c r="I6" s="1069"/>
      <c r="J6" s="1069"/>
      <c r="K6" s="1068"/>
      <c r="L6" s="1068"/>
    </row>
    <row r="7" spans="1:12" ht="12.75" customHeight="1">
      <c r="B7" s="575" t="s">
        <v>492</v>
      </c>
      <c r="C7" s="1070" t="str">
        <f>B9</f>
        <v>桔　梗</v>
      </c>
      <c r="D7" s="1104" t="str">
        <f>B11</f>
        <v>サンスポＳ</v>
      </c>
      <c r="E7" s="1056" t="str">
        <f>B13</f>
        <v>浜　分</v>
      </c>
      <c r="F7" s="1105" t="s">
        <v>25</v>
      </c>
      <c r="G7" s="1107" t="s">
        <v>501</v>
      </c>
      <c r="H7" s="1107" t="s">
        <v>27</v>
      </c>
      <c r="I7" s="1056" t="s">
        <v>28</v>
      </c>
      <c r="J7" s="1057" t="s">
        <v>29</v>
      </c>
      <c r="K7" s="1058"/>
      <c r="L7" s="963"/>
    </row>
    <row r="8" spans="1:12" ht="12.75" customHeight="1" thickBot="1">
      <c r="B8" s="1103"/>
      <c r="C8" s="563"/>
      <c r="D8" s="539"/>
      <c r="E8" s="590"/>
      <c r="F8" s="1106"/>
      <c r="G8" s="1108"/>
      <c r="H8" s="1108"/>
      <c r="I8" s="590"/>
      <c r="J8" s="589"/>
      <c r="K8" s="1058"/>
      <c r="L8" s="963"/>
    </row>
    <row r="9" spans="1:12" ht="12.75" customHeight="1">
      <c r="B9" s="1059" t="s">
        <v>528</v>
      </c>
      <c r="C9" s="579"/>
      <c r="D9" s="578"/>
      <c r="E9" s="1056"/>
      <c r="F9" s="1061"/>
      <c r="G9" s="1063"/>
      <c r="H9" s="1063"/>
      <c r="I9" s="1065"/>
      <c r="J9" s="1066"/>
      <c r="K9" s="1058"/>
      <c r="L9" s="963"/>
    </row>
    <row r="10" spans="1:12" ht="12.75" customHeight="1">
      <c r="B10" s="1060"/>
      <c r="C10" s="580"/>
      <c r="D10" s="519"/>
      <c r="E10" s="570"/>
      <c r="F10" s="1062"/>
      <c r="G10" s="1064"/>
      <c r="H10" s="1064"/>
      <c r="I10" s="821"/>
      <c r="J10" s="1067"/>
      <c r="K10" s="1058"/>
      <c r="L10" s="963"/>
    </row>
    <row r="11" spans="1:12" ht="12.75" customHeight="1">
      <c r="B11" s="1053" t="s">
        <v>718</v>
      </c>
      <c r="C11" s="562"/>
      <c r="D11" s="535"/>
      <c r="E11" s="568"/>
      <c r="F11" s="1062"/>
      <c r="G11" s="1064"/>
      <c r="H11" s="1064"/>
      <c r="I11" s="821"/>
      <c r="J11" s="1067"/>
      <c r="K11" s="1058"/>
      <c r="L11" s="963"/>
    </row>
    <row r="12" spans="1:12" ht="12.75" customHeight="1">
      <c r="B12" s="1060"/>
      <c r="C12" s="566"/>
      <c r="D12" s="536"/>
      <c r="E12" s="570"/>
      <c r="F12" s="1062"/>
      <c r="G12" s="1064"/>
      <c r="H12" s="1064"/>
      <c r="I12" s="821"/>
      <c r="J12" s="1067"/>
      <c r="K12" s="1058"/>
      <c r="L12" s="963"/>
    </row>
    <row r="13" spans="1:12" ht="12.75" customHeight="1">
      <c r="B13" s="1053" t="s">
        <v>523</v>
      </c>
      <c r="C13" s="562"/>
      <c r="D13" s="518"/>
      <c r="E13" s="528"/>
      <c r="F13" s="1062"/>
      <c r="G13" s="1064"/>
      <c r="H13" s="1064"/>
      <c r="I13" s="821"/>
      <c r="J13" s="1067"/>
      <c r="K13" s="1058"/>
      <c r="L13" s="963"/>
    </row>
    <row r="14" spans="1:12" ht="12" customHeight="1" thickBot="1">
      <c r="B14" s="1054"/>
      <c r="C14" s="634"/>
      <c r="D14" s="1055"/>
      <c r="E14" s="1098"/>
      <c r="F14" s="1099"/>
      <c r="G14" s="1100"/>
      <c r="H14" s="1100"/>
      <c r="I14" s="1101"/>
      <c r="J14" s="1102"/>
      <c r="K14" s="1058"/>
      <c r="L14" s="963"/>
    </row>
    <row r="15" spans="1:12" ht="75" customHeight="1">
      <c r="B15" s="498"/>
      <c r="C15" s="499"/>
      <c r="D15" s="499"/>
      <c r="E15" s="499"/>
      <c r="F15" s="963"/>
      <c r="G15" s="963"/>
      <c r="H15" s="493"/>
      <c r="I15" s="493"/>
      <c r="J15" s="493"/>
      <c r="K15" s="493"/>
      <c r="L15" s="377"/>
    </row>
    <row r="16" spans="1:12" ht="13.5" customHeight="1">
      <c r="A16" s="505"/>
      <c r="B16" s="1068" t="s">
        <v>684</v>
      </c>
      <c r="C16" s="1068"/>
      <c r="D16" s="1068"/>
      <c r="E16" s="1068"/>
      <c r="F16" s="1068"/>
      <c r="G16" s="1068"/>
      <c r="H16" s="1068"/>
      <c r="I16" s="1068"/>
      <c r="J16" s="1068"/>
      <c r="K16" s="1068"/>
      <c r="L16" s="1068"/>
    </row>
    <row r="17" spans="1:12" ht="15" customHeight="1" thickBot="1">
      <c r="A17" s="505"/>
      <c r="B17" s="1069"/>
      <c r="C17" s="1069"/>
      <c r="D17" s="1069"/>
      <c r="E17" s="1069"/>
      <c r="F17" s="1069"/>
      <c r="G17" s="1069"/>
      <c r="H17" s="1069"/>
      <c r="I17" s="1069"/>
      <c r="J17" s="1069"/>
      <c r="K17" s="1068"/>
      <c r="L17" s="1068"/>
    </row>
    <row r="18" spans="1:12" ht="12.75" customHeight="1">
      <c r="A18" s="505"/>
      <c r="B18" s="575" t="s">
        <v>492</v>
      </c>
      <c r="C18" s="1070" t="str">
        <f>B20</f>
        <v>スクール</v>
      </c>
      <c r="D18" s="1104" t="str">
        <f>B22</f>
        <v>グランツ</v>
      </c>
      <c r="E18" s="1056" t="str">
        <f>B24</f>
        <v>久根別</v>
      </c>
      <c r="F18" s="1105" t="s">
        <v>25</v>
      </c>
      <c r="G18" s="1107" t="s">
        <v>501</v>
      </c>
      <c r="H18" s="1107" t="s">
        <v>27</v>
      </c>
      <c r="I18" s="1056" t="s">
        <v>28</v>
      </c>
      <c r="J18" s="1057" t="s">
        <v>29</v>
      </c>
      <c r="K18" s="1058"/>
      <c r="L18" s="963"/>
    </row>
    <row r="19" spans="1:12" ht="12.75" customHeight="1" thickBot="1">
      <c r="A19" s="505"/>
      <c r="B19" s="1103"/>
      <c r="C19" s="563"/>
      <c r="D19" s="539"/>
      <c r="E19" s="590"/>
      <c r="F19" s="1106"/>
      <c r="G19" s="1108"/>
      <c r="H19" s="1108"/>
      <c r="I19" s="590"/>
      <c r="J19" s="589"/>
      <c r="K19" s="1058"/>
      <c r="L19" s="963"/>
    </row>
    <row r="20" spans="1:12" ht="12.75" customHeight="1">
      <c r="A20" s="505"/>
      <c r="B20" s="1059" t="s">
        <v>169</v>
      </c>
      <c r="C20" s="579"/>
      <c r="D20" s="578"/>
      <c r="E20" s="1056"/>
      <c r="F20" s="1061"/>
      <c r="G20" s="1063"/>
      <c r="H20" s="1063"/>
      <c r="I20" s="1065"/>
      <c r="J20" s="1066"/>
      <c r="K20" s="1058"/>
      <c r="L20" s="963"/>
    </row>
    <row r="21" spans="1:12" ht="12.75" customHeight="1">
      <c r="A21" s="505"/>
      <c r="B21" s="1060"/>
      <c r="C21" s="580"/>
      <c r="D21" s="519"/>
      <c r="E21" s="570"/>
      <c r="F21" s="1062"/>
      <c r="G21" s="1064"/>
      <c r="H21" s="1064"/>
      <c r="I21" s="821"/>
      <c r="J21" s="1067"/>
      <c r="K21" s="1058"/>
      <c r="L21" s="963"/>
    </row>
    <row r="22" spans="1:12" ht="12.75" customHeight="1">
      <c r="A22" s="505"/>
      <c r="B22" s="1053" t="s">
        <v>720</v>
      </c>
      <c r="C22" s="562"/>
      <c r="D22" s="535"/>
      <c r="E22" s="568"/>
      <c r="F22" s="1062"/>
      <c r="G22" s="1064"/>
      <c r="H22" s="1064"/>
      <c r="I22" s="821"/>
      <c r="J22" s="1067"/>
      <c r="K22" s="1058"/>
      <c r="L22" s="963"/>
    </row>
    <row r="23" spans="1:12" ht="12.75" customHeight="1">
      <c r="A23" s="505"/>
      <c r="B23" s="1060"/>
      <c r="C23" s="566"/>
      <c r="D23" s="536"/>
      <c r="E23" s="570"/>
      <c r="F23" s="1062"/>
      <c r="G23" s="1064"/>
      <c r="H23" s="1064"/>
      <c r="I23" s="821"/>
      <c r="J23" s="1067"/>
      <c r="K23" s="1058"/>
      <c r="L23" s="963"/>
    </row>
    <row r="24" spans="1:12" ht="12.75" customHeight="1">
      <c r="A24" s="505"/>
      <c r="B24" s="1053" t="s">
        <v>108</v>
      </c>
      <c r="C24" s="562"/>
      <c r="D24" s="518"/>
      <c r="E24" s="528"/>
      <c r="F24" s="1062"/>
      <c r="G24" s="1064"/>
      <c r="H24" s="1064"/>
      <c r="I24" s="821"/>
      <c r="J24" s="1067"/>
      <c r="K24" s="1058"/>
      <c r="L24" s="963"/>
    </row>
    <row r="25" spans="1:12" ht="12" customHeight="1" thickBot="1">
      <c r="A25" s="505"/>
      <c r="B25" s="1076"/>
      <c r="C25" s="563"/>
      <c r="D25" s="539"/>
      <c r="E25" s="530"/>
      <c r="F25" s="1099"/>
      <c r="G25" s="1100"/>
      <c r="H25" s="1100"/>
      <c r="I25" s="1101"/>
      <c r="J25" s="1102"/>
      <c r="K25" s="1058"/>
      <c r="L25" s="963"/>
    </row>
    <row r="26" spans="1:12" ht="75" customHeight="1">
      <c r="A26" s="505"/>
      <c r="B26" s="506"/>
      <c r="C26" s="496"/>
      <c r="D26" s="496"/>
      <c r="E26" s="496"/>
      <c r="F26" s="496"/>
      <c r="G26" s="496"/>
      <c r="H26" s="496"/>
      <c r="I26" s="496"/>
      <c r="J26" s="496"/>
      <c r="K26" s="496"/>
      <c r="L26" s="496"/>
    </row>
    <row r="27" spans="1:12" ht="15.75" customHeight="1">
      <c r="B27" s="20"/>
      <c r="C27" s="1081" t="s">
        <v>493</v>
      </c>
      <c r="D27" s="1081"/>
      <c r="E27" s="1079" t="s">
        <v>115</v>
      </c>
      <c r="F27" s="1080"/>
      <c r="G27" s="367"/>
      <c r="H27" s="954" t="str">
        <f>B9</f>
        <v>桔　梗</v>
      </c>
      <c r="I27" s="1082"/>
      <c r="J27" s="378" t="s">
        <v>178</v>
      </c>
      <c r="K27" s="954" t="str">
        <f>B11</f>
        <v>サンスポＳ</v>
      </c>
      <c r="L27" s="1082"/>
    </row>
    <row r="28" spans="1:12" ht="15" customHeight="1">
      <c r="B28" s="1077" t="s">
        <v>500</v>
      </c>
      <c r="C28" s="1078"/>
      <c r="D28" s="1078"/>
      <c r="E28" s="1079" t="s">
        <v>116</v>
      </c>
      <c r="F28" s="1080"/>
      <c r="G28" s="367"/>
      <c r="H28" s="1083" t="str">
        <f>B13</f>
        <v>浜　分</v>
      </c>
      <c r="I28" s="1084"/>
      <c r="J28" s="378" t="s">
        <v>178</v>
      </c>
      <c r="K28" s="1083" t="str">
        <f>B20</f>
        <v>スクール</v>
      </c>
      <c r="L28" s="1084"/>
    </row>
    <row r="29" spans="1:12" ht="15" customHeight="1">
      <c r="B29" s="500"/>
      <c r="C29" s="501"/>
      <c r="D29" s="501"/>
      <c r="E29" s="1079" t="s">
        <v>686</v>
      </c>
      <c r="F29" s="1080"/>
      <c r="G29" s="490"/>
      <c r="H29" s="1083" t="str">
        <f>B22</f>
        <v>グランツ</v>
      </c>
      <c r="I29" s="1084"/>
      <c r="J29" s="496" t="s">
        <v>178</v>
      </c>
      <c r="K29" s="1083" t="str">
        <f>B24</f>
        <v>久根別</v>
      </c>
      <c r="L29" s="1084"/>
    </row>
    <row r="30" spans="1:12" ht="15" customHeight="1">
      <c r="B30" s="500"/>
      <c r="C30" s="501"/>
      <c r="D30" s="501"/>
      <c r="E30" s="494"/>
      <c r="F30" s="495"/>
      <c r="G30" s="490"/>
      <c r="H30" s="496"/>
      <c r="I30" s="497"/>
      <c r="J30" s="496"/>
      <c r="K30" s="496"/>
      <c r="L30" s="497"/>
    </row>
    <row r="31" spans="1:12" ht="3.7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6.5" customHeight="1">
      <c r="B32" s="364" t="s">
        <v>40</v>
      </c>
      <c r="C32" s="543" t="s">
        <v>46</v>
      </c>
      <c r="D32" s="543"/>
      <c r="E32" s="543" t="s">
        <v>50</v>
      </c>
      <c r="F32" s="543"/>
      <c r="G32" s="543"/>
      <c r="H32" s="543"/>
      <c r="I32" s="543"/>
      <c r="J32" s="543" t="s">
        <v>45</v>
      </c>
      <c r="K32" s="543"/>
      <c r="L32" s="543"/>
    </row>
    <row r="33" spans="2:12" ht="15" customHeight="1">
      <c r="B33" s="366" t="s">
        <v>47</v>
      </c>
      <c r="C33" s="567" t="s">
        <v>687</v>
      </c>
      <c r="D33" s="538"/>
      <c r="E33" s="573" t="str">
        <f>H27</f>
        <v>桔　梗</v>
      </c>
      <c r="F33" s="607"/>
      <c r="G33" s="373" t="s">
        <v>118</v>
      </c>
      <c r="H33" s="607" t="str">
        <f>K27</f>
        <v>サンスポＳ</v>
      </c>
      <c r="I33" s="537"/>
      <c r="J33" s="538" t="s">
        <v>65</v>
      </c>
      <c r="K33" s="538"/>
      <c r="L33" s="538"/>
    </row>
    <row r="34" spans="2:12" ht="15" customHeight="1">
      <c r="B34" s="363" t="s">
        <v>48</v>
      </c>
      <c r="C34" s="551" t="s">
        <v>688</v>
      </c>
      <c r="D34" s="527"/>
      <c r="E34" s="546" t="str">
        <f>K28</f>
        <v>スクール</v>
      </c>
      <c r="F34" s="554"/>
      <c r="G34" s="372" t="s">
        <v>118</v>
      </c>
      <c r="H34" s="554" t="str">
        <f>H29</f>
        <v>グランツ</v>
      </c>
      <c r="I34" s="521"/>
      <c r="J34" s="527" t="s">
        <v>66</v>
      </c>
      <c r="K34" s="527"/>
      <c r="L34" s="527"/>
    </row>
    <row r="35" spans="2:12" ht="15" customHeight="1">
      <c r="B35" s="363" t="s">
        <v>49</v>
      </c>
      <c r="C35" s="551" t="s">
        <v>689</v>
      </c>
      <c r="D35" s="527"/>
      <c r="E35" s="546" t="str">
        <f>H27</f>
        <v>桔　梗</v>
      </c>
      <c r="F35" s="554"/>
      <c r="G35" s="372" t="s">
        <v>118</v>
      </c>
      <c r="H35" s="554" t="str">
        <f>H28</f>
        <v>浜　分</v>
      </c>
      <c r="I35" s="521"/>
      <c r="J35" s="546" t="s">
        <v>65</v>
      </c>
      <c r="K35" s="554"/>
      <c r="L35" s="521"/>
    </row>
    <row r="36" spans="2:12" ht="15" customHeight="1">
      <c r="B36" s="363" t="s">
        <v>57</v>
      </c>
      <c r="C36" s="551" t="s">
        <v>73</v>
      </c>
      <c r="D36" s="527"/>
      <c r="E36" s="546" t="str">
        <f>K28</f>
        <v>スクール</v>
      </c>
      <c r="F36" s="554"/>
      <c r="G36" s="372" t="s">
        <v>118</v>
      </c>
      <c r="H36" s="554" t="str">
        <f>K29</f>
        <v>久根別</v>
      </c>
      <c r="I36" s="521"/>
      <c r="J36" s="527" t="s">
        <v>68</v>
      </c>
      <c r="K36" s="527"/>
      <c r="L36" s="527"/>
    </row>
    <row r="37" spans="2:12" ht="15" customHeight="1">
      <c r="B37" s="363" t="s">
        <v>58</v>
      </c>
      <c r="C37" s="551" t="s">
        <v>74</v>
      </c>
      <c r="D37" s="527"/>
      <c r="E37" s="546" t="str">
        <f>K27</f>
        <v>サンスポＳ</v>
      </c>
      <c r="F37" s="554"/>
      <c r="G37" s="372" t="s">
        <v>118</v>
      </c>
      <c r="H37" s="554" t="str">
        <f>H28</f>
        <v>浜　分</v>
      </c>
      <c r="I37" s="521"/>
      <c r="J37" s="527" t="s">
        <v>67</v>
      </c>
      <c r="K37" s="527"/>
      <c r="L37" s="527"/>
    </row>
    <row r="38" spans="2:12" ht="15" customHeight="1">
      <c r="B38" s="370" t="s">
        <v>59</v>
      </c>
      <c r="C38" s="544" t="s">
        <v>690</v>
      </c>
      <c r="D38" s="545"/>
      <c r="E38" s="592" t="str">
        <f>K29</f>
        <v>久根別</v>
      </c>
      <c r="F38" s="548"/>
      <c r="G38" s="371" t="s">
        <v>118</v>
      </c>
      <c r="H38" s="548" t="str">
        <f>H29</f>
        <v>グランツ</v>
      </c>
      <c r="I38" s="550"/>
      <c r="J38" s="545" t="s">
        <v>691</v>
      </c>
      <c r="K38" s="545"/>
      <c r="L38" s="545"/>
    </row>
  </sheetData>
  <mergeCells count="130">
    <mergeCell ref="H29:I29"/>
    <mergeCell ref="K29:L29"/>
    <mergeCell ref="C35:D35"/>
    <mergeCell ref="E35:F35"/>
    <mergeCell ref="H35:I35"/>
    <mergeCell ref="J35:L35"/>
    <mergeCell ref="C33:D33"/>
    <mergeCell ref="E33:F33"/>
    <mergeCell ref="H33:I33"/>
    <mergeCell ref="J33:L33"/>
    <mergeCell ref="C34:D34"/>
    <mergeCell ref="E34:F34"/>
    <mergeCell ref="H34:I34"/>
    <mergeCell ref="C38:D38"/>
    <mergeCell ref="E38:F38"/>
    <mergeCell ref="H38:I38"/>
    <mergeCell ref="J38:L38"/>
    <mergeCell ref="C36:D36"/>
    <mergeCell ref="E36:F36"/>
    <mergeCell ref="H36:I36"/>
    <mergeCell ref="J36:L36"/>
    <mergeCell ref="C37:D37"/>
    <mergeCell ref="E37:F37"/>
    <mergeCell ref="H37:I37"/>
    <mergeCell ref="J37:L37"/>
    <mergeCell ref="L24:L25"/>
    <mergeCell ref="J34:L34"/>
    <mergeCell ref="B28:D28"/>
    <mergeCell ref="E28:F28"/>
    <mergeCell ref="H28:I28"/>
    <mergeCell ref="K28:L28"/>
    <mergeCell ref="C32:D32"/>
    <mergeCell ref="E32:I32"/>
    <mergeCell ref="J32:L32"/>
    <mergeCell ref="C27:D27"/>
    <mergeCell ref="E27:F27"/>
    <mergeCell ref="H27:I27"/>
    <mergeCell ref="K27:L27"/>
    <mergeCell ref="B24:B25"/>
    <mergeCell ref="C24:C25"/>
    <mergeCell ref="D24:D25"/>
    <mergeCell ref="E24:E25"/>
    <mergeCell ref="H24:H25"/>
    <mergeCell ref="I24:I25"/>
    <mergeCell ref="J24:J25"/>
    <mergeCell ref="K24:K25"/>
    <mergeCell ref="F24:F25"/>
    <mergeCell ref="G24:G25"/>
    <mergeCell ref="E29:F29"/>
    <mergeCell ref="L20:L21"/>
    <mergeCell ref="B22:B23"/>
    <mergeCell ref="C22:C23"/>
    <mergeCell ref="D22:D23"/>
    <mergeCell ref="E22:E23"/>
    <mergeCell ref="H22:H23"/>
    <mergeCell ref="I22:I23"/>
    <mergeCell ref="J22:J23"/>
    <mergeCell ref="K22:K23"/>
    <mergeCell ref="L22:L23"/>
    <mergeCell ref="B20:B21"/>
    <mergeCell ref="C20:C21"/>
    <mergeCell ref="D20:D21"/>
    <mergeCell ref="E20:E21"/>
    <mergeCell ref="H20:H21"/>
    <mergeCell ref="I20:I21"/>
    <mergeCell ref="J20:J21"/>
    <mergeCell ref="K20:K21"/>
    <mergeCell ref="F20:F21"/>
    <mergeCell ref="G20:G21"/>
    <mergeCell ref="F22:F23"/>
    <mergeCell ref="G22:G23"/>
    <mergeCell ref="C18:C19"/>
    <mergeCell ref="D18:D19"/>
    <mergeCell ref="E18:E19"/>
    <mergeCell ref="H18:H19"/>
    <mergeCell ref="B16:L17"/>
    <mergeCell ref="I18:I19"/>
    <mergeCell ref="J18:J19"/>
    <mergeCell ref="K18:K19"/>
    <mergeCell ref="L18:L19"/>
    <mergeCell ref="B18:B19"/>
    <mergeCell ref="F18:F19"/>
    <mergeCell ref="G18:G19"/>
    <mergeCell ref="F15:G15"/>
    <mergeCell ref="H9:H10"/>
    <mergeCell ref="I13:I14"/>
    <mergeCell ref="J13:J14"/>
    <mergeCell ref="K13:K14"/>
    <mergeCell ref="L13:L14"/>
    <mergeCell ref="H11:H12"/>
    <mergeCell ref="I11:I12"/>
    <mergeCell ref="J11:J12"/>
    <mergeCell ref="K11:K12"/>
    <mergeCell ref="L11:L12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F9:F10"/>
    <mergeCell ref="G9:G10"/>
    <mergeCell ref="B13:B14"/>
    <mergeCell ref="C13:C14"/>
    <mergeCell ref="D13:D14"/>
    <mergeCell ref="E13:E14"/>
    <mergeCell ref="F13:F14"/>
    <mergeCell ref="G13:G14"/>
    <mergeCell ref="H13:H14"/>
    <mergeCell ref="B2:L3"/>
    <mergeCell ref="B7:B8"/>
    <mergeCell ref="C7:C8"/>
    <mergeCell ref="D7:D8"/>
    <mergeCell ref="E7:E8"/>
    <mergeCell ref="F7:F8"/>
    <mergeCell ref="G7:G8"/>
    <mergeCell ref="H7:H8"/>
    <mergeCell ref="I7:I8"/>
    <mergeCell ref="B5:L6"/>
    <mergeCell ref="J7:J8"/>
    <mergeCell ref="K7:K8"/>
    <mergeCell ref="L7:L8"/>
    <mergeCell ref="I9:I10"/>
    <mergeCell ref="J9:J10"/>
    <mergeCell ref="K9:K10"/>
    <mergeCell ref="L9:L10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M55"/>
  <sheetViews>
    <sheetView zoomScaleNormal="100" workbookViewId="0">
      <selection activeCell="B35" sqref="B35:B42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28" max="228" width="1.5" customWidth="1"/>
    <col min="229" max="232" width="9.375" customWidth="1"/>
    <col min="233" max="234" width="4.625" customWidth="1"/>
    <col min="235" max="239" width="6.25" customWidth="1"/>
    <col min="240" max="240" width="1.5" customWidth="1"/>
    <col min="484" max="484" width="1.5" customWidth="1"/>
    <col min="485" max="488" width="9.375" customWidth="1"/>
    <col min="489" max="490" width="4.625" customWidth="1"/>
    <col min="491" max="495" width="6.25" customWidth="1"/>
    <col min="496" max="496" width="1.5" customWidth="1"/>
    <col min="740" max="740" width="1.5" customWidth="1"/>
    <col min="741" max="744" width="9.375" customWidth="1"/>
    <col min="745" max="746" width="4.625" customWidth="1"/>
    <col min="747" max="751" width="6.25" customWidth="1"/>
    <col min="752" max="752" width="1.5" customWidth="1"/>
    <col min="996" max="996" width="1.5" customWidth="1"/>
    <col min="997" max="1000" width="9.375" customWidth="1"/>
    <col min="1001" max="1002" width="4.625" customWidth="1"/>
    <col min="1003" max="1007" width="6.25" customWidth="1"/>
    <col min="1008" max="1008" width="1.5" customWidth="1"/>
    <col min="1252" max="1252" width="1.5" customWidth="1"/>
    <col min="1253" max="1256" width="9.375" customWidth="1"/>
    <col min="1257" max="1258" width="4.625" customWidth="1"/>
    <col min="1259" max="1263" width="6.25" customWidth="1"/>
    <col min="1264" max="1264" width="1.5" customWidth="1"/>
    <col min="1508" max="1508" width="1.5" customWidth="1"/>
    <col min="1509" max="1512" width="9.375" customWidth="1"/>
    <col min="1513" max="1514" width="4.625" customWidth="1"/>
    <col min="1515" max="1519" width="6.25" customWidth="1"/>
    <col min="1520" max="1520" width="1.5" customWidth="1"/>
    <col min="1764" max="1764" width="1.5" customWidth="1"/>
    <col min="1765" max="1768" width="9.375" customWidth="1"/>
    <col min="1769" max="1770" width="4.625" customWidth="1"/>
    <col min="1771" max="1775" width="6.25" customWidth="1"/>
    <col min="1776" max="1776" width="1.5" customWidth="1"/>
    <col min="2020" max="2020" width="1.5" customWidth="1"/>
    <col min="2021" max="2024" width="9.375" customWidth="1"/>
    <col min="2025" max="2026" width="4.625" customWidth="1"/>
    <col min="2027" max="2031" width="6.25" customWidth="1"/>
    <col min="2032" max="2032" width="1.5" customWidth="1"/>
    <col min="2276" max="2276" width="1.5" customWidth="1"/>
    <col min="2277" max="2280" width="9.375" customWidth="1"/>
    <col min="2281" max="2282" width="4.625" customWidth="1"/>
    <col min="2283" max="2287" width="6.25" customWidth="1"/>
    <col min="2288" max="2288" width="1.5" customWidth="1"/>
    <col min="2532" max="2532" width="1.5" customWidth="1"/>
    <col min="2533" max="2536" width="9.375" customWidth="1"/>
    <col min="2537" max="2538" width="4.625" customWidth="1"/>
    <col min="2539" max="2543" width="6.25" customWidth="1"/>
    <col min="2544" max="2544" width="1.5" customWidth="1"/>
    <col min="2788" max="2788" width="1.5" customWidth="1"/>
    <col min="2789" max="2792" width="9.375" customWidth="1"/>
    <col min="2793" max="2794" width="4.625" customWidth="1"/>
    <col min="2795" max="2799" width="6.25" customWidth="1"/>
    <col min="2800" max="2800" width="1.5" customWidth="1"/>
    <col min="3044" max="3044" width="1.5" customWidth="1"/>
    <col min="3045" max="3048" width="9.375" customWidth="1"/>
    <col min="3049" max="3050" width="4.625" customWidth="1"/>
    <col min="3051" max="3055" width="6.25" customWidth="1"/>
    <col min="3056" max="3056" width="1.5" customWidth="1"/>
    <col min="3300" max="3300" width="1.5" customWidth="1"/>
    <col min="3301" max="3304" width="9.375" customWidth="1"/>
    <col min="3305" max="3306" width="4.625" customWidth="1"/>
    <col min="3307" max="3311" width="6.25" customWidth="1"/>
    <col min="3312" max="3312" width="1.5" customWidth="1"/>
    <col min="3556" max="3556" width="1.5" customWidth="1"/>
    <col min="3557" max="3560" width="9.375" customWidth="1"/>
    <col min="3561" max="3562" width="4.625" customWidth="1"/>
    <col min="3563" max="3567" width="6.25" customWidth="1"/>
    <col min="3568" max="3568" width="1.5" customWidth="1"/>
    <col min="3812" max="3812" width="1.5" customWidth="1"/>
    <col min="3813" max="3816" width="9.375" customWidth="1"/>
    <col min="3817" max="3818" width="4.625" customWidth="1"/>
    <col min="3819" max="3823" width="6.25" customWidth="1"/>
    <col min="3824" max="3824" width="1.5" customWidth="1"/>
    <col min="4068" max="4068" width="1.5" customWidth="1"/>
    <col min="4069" max="4072" width="9.375" customWidth="1"/>
    <col min="4073" max="4074" width="4.625" customWidth="1"/>
    <col min="4075" max="4079" width="6.25" customWidth="1"/>
    <col min="4080" max="4080" width="1.5" customWidth="1"/>
    <col min="4324" max="4324" width="1.5" customWidth="1"/>
    <col min="4325" max="4328" width="9.375" customWidth="1"/>
    <col min="4329" max="4330" width="4.625" customWidth="1"/>
    <col min="4331" max="4335" width="6.25" customWidth="1"/>
    <col min="4336" max="4336" width="1.5" customWidth="1"/>
    <col min="4580" max="4580" width="1.5" customWidth="1"/>
    <col min="4581" max="4584" width="9.375" customWidth="1"/>
    <col min="4585" max="4586" width="4.625" customWidth="1"/>
    <col min="4587" max="4591" width="6.25" customWidth="1"/>
    <col min="4592" max="4592" width="1.5" customWidth="1"/>
    <col min="4836" max="4836" width="1.5" customWidth="1"/>
    <col min="4837" max="4840" width="9.375" customWidth="1"/>
    <col min="4841" max="4842" width="4.625" customWidth="1"/>
    <col min="4843" max="4847" width="6.25" customWidth="1"/>
    <col min="4848" max="4848" width="1.5" customWidth="1"/>
    <col min="5092" max="5092" width="1.5" customWidth="1"/>
    <col min="5093" max="5096" width="9.375" customWidth="1"/>
    <col min="5097" max="5098" width="4.625" customWidth="1"/>
    <col min="5099" max="5103" width="6.25" customWidth="1"/>
    <col min="5104" max="5104" width="1.5" customWidth="1"/>
    <col min="5348" max="5348" width="1.5" customWidth="1"/>
    <col min="5349" max="5352" width="9.375" customWidth="1"/>
    <col min="5353" max="5354" width="4.625" customWidth="1"/>
    <col min="5355" max="5359" width="6.25" customWidth="1"/>
    <col min="5360" max="5360" width="1.5" customWidth="1"/>
    <col min="5604" max="5604" width="1.5" customWidth="1"/>
    <col min="5605" max="5608" width="9.375" customWidth="1"/>
    <col min="5609" max="5610" width="4.625" customWidth="1"/>
    <col min="5611" max="5615" width="6.25" customWidth="1"/>
    <col min="5616" max="5616" width="1.5" customWidth="1"/>
    <col min="5860" max="5860" width="1.5" customWidth="1"/>
    <col min="5861" max="5864" width="9.375" customWidth="1"/>
    <col min="5865" max="5866" width="4.625" customWidth="1"/>
    <col min="5867" max="5871" width="6.25" customWidth="1"/>
    <col min="5872" max="5872" width="1.5" customWidth="1"/>
    <col min="6116" max="6116" width="1.5" customWidth="1"/>
    <col min="6117" max="6120" width="9.375" customWidth="1"/>
    <col min="6121" max="6122" width="4.625" customWidth="1"/>
    <col min="6123" max="6127" width="6.25" customWidth="1"/>
    <col min="6128" max="6128" width="1.5" customWidth="1"/>
    <col min="6372" max="6372" width="1.5" customWidth="1"/>
    <col min="6373" max="6376" width="9.375" customWidth="1"/>
    <col min="6377" max="6378" width="4.625" customWidth="1"/>
    <col min="6379" max="6383" width="6.25" customWidth="1"/>
    <col min="6384" max="6384" width="1.5" customWidth="1"/>
    <col min="6628" max="6628" width="1.5" customWidth="1"/>
    <col min="6629" max="6632" width="9.375" customWidth="1"/>
    <col min="6633" max="6634" width="4.625" customWidth="1"/>
    <col min="6635" max="6639" width="6.25" customWidth="1"/>
    <col min="6640" max="6640" width="1.5" customWidth="1"/>
    <col min="6884" max="6884" width="1.5" customWidth="1"/>
    <col min="6885" max="6888" width="9.375" customWidth="1"/>
    <col min="6889" max="6890" width="4.625" customWidth="1"/>
    <col min="6891" max="6895" width="6.25" customWidth="1"/>
    <col min="6896" max="6896" width="1.5" customWidth="1"/>
    <col min="7140" max="7140" width="1.5" customWidth="1"/>
    <col min="7141" max="7144" width="9.375" customWidth="1"/>
    <col min="7145" max="7146" width="4.625" customWidth="1"/>
    <col min="7147" max="7151" width="6.25" customWidth="1"/>
    <col min="7152" max="7152" width="1.5" customWidth="1"/>
    <col min="7396" max="7396" width="1.5" customWidth="1"/>
    <col min="7397" max="7400" width="9.375" customWidth="1"/>
    <col min="7401" max="7402" width="4.625" customWidth="1"/>
    <col min="7403" max="7407" width="6.25" customWidth="1"/>
    <col min="7408" max="7408" width="1.5" customWidth="1"/>
    <col min="7652" max="7652" width="1.5" customWidth="1"/>
    <col min="7653" max="7656" width="9.375" customWidth="1"/>
    <col min="7657" max="7658" width="4.625" customWidth="1"/>
    <col min="7659" max="7663" width="6.25" customWidth="1"/>
    <col min="7664" max="7664" width="1.5" customWidth="1"/>
    <col min="7908" max="7908" width="1.5" customWidth="1"/>
    <col min="7909" max="7912" width="9.375" customWidth="1"/>
    <col min="7913" max="7914" width="4.625" customWidth="1"/>
    <col min="7915" max="7919" width="6.25" customWidth="1"/>
    <col min="7920" max="7920" width="1.5" customWidth="1"/>
    <col min="8164" max="8164" width="1.5" customWidth="1"/>
    <col min="8165" max="8168" width="9.375" customWidth="1"/>
    <col min="8169" max="8170" width="4.625" customWidth="1"/>
    <col min="8171" max="8175" width="6.25" customWidth="1"/>
    <col min="8176" max="8176" width="1.5" customWidth="1"/>
    <col min="8420" max="8420" width="1.5" customWidth="1"/>
    <col min="8421" max="8424" width="9.375" customWidth="1"/>
    <col min="8425" max="8426" width="4.625" customWidth="1"/>
    <col min="8427" max="8431" width="6.25" customWidth="1"/>
    <col min="8432" max="8432" width="1.5" customWidth="1"/>
    <col min="8676" max="8676" width="1.5" customWidth="1"/>
    <col min="8677" max="8680" width="9.375" customWidth="1"/>
    <col min="8681" max="8682" width="4.625" customWidth="1"/>
    <col min="8683" max="8687" width="6.25" customWidth="1"/>
    <col min="8688" max="8688" width="1.5" customWidth="1"/>
    <col min="8932" max="8932" width="1.5" customWidth="1"/>
    <col min="8933" max="8936" width="9.375" customWidth="1"/>
    <col min="8937" max="8938" width="4.625" customWidth="1"/>
    <col min="8939" max="8943" width="6.25" customWidth="1"/>
    <col min="8944" max="8944" width="1.5" customWidth="1"/>
    <col min="9188" max="9188" width="1.5" customWidth="1"/>
    <col min="9189" max="9192" width="9.375" customWidth="1"/>
    <col min="9193" max="9194" width="4.625" customWidth="1"/>
    <col min="9195" max="9199" width="6.25" customWidth="1"/>
    <col min="9200" max="9200" width="1.5" customWidth="1"/>
    <col min="9444" max="9444" width="1.5" customWidth="1"/>
    <col min="9445" max="9448" width="9.375" customWidth="1"/>
    <col min="9449" max="9450" width="4.625" customWidth="1"/>
    <col min="9451" max="9455" width="6.25" customWidth="1"/>
    <col min="9456" max="9456" width="1.5" customWidth="1"/>
    <col min="9700" max="9700" width="1.5" customWidth="1"/>
    <col min="9701" max="9704" width="9.375" customWidth="1"/>
    <col min="9705" max="9706" width="4.625" customWidth="1"/>
    <col min="9707" max="9711" width="6.25" customWidth="1"/>
    <col min="9712" max="9712" width="1.5" customWidth="1"/>
    <col min="9956" max="9956" width="1.5" customWidth="1"/>
    <col min="9957" max="9960" width="9.375" customWidth="1"/>
    <col min="9961" max="9962" width="4.625" customWidth="1"/>
    <col min="9963" max="9967" width="6.25" customWidth="1"/>
    <col min="9968" max="9968" width="1.5" customWidth="1"/>
    <col min="10212" max="10212" width="1.5" customWidth="1"/>
    <col min="10213" max="10216" width="9.375" customWidth="1"/>
    <col min="10217" max="10218" width="4.625" customWidth="1"/>
    <col min="10219" max="10223" width="6.25" customWidth="1"/>
    <col min="10224" max="10224" width="1.5" customWidth="1"/>
    <col min="10468" max="10468" width="1.5" customWidth="1"/>
    <col min="10469" max="10472" width="9.375" customWidth="1"/>
    <col min="10473" max="10474" width="4.625" customWidth="1"/>
    <col min="10475" max="10479" width="6.25" customWidth="1"/>
    <col min="10480" max="10480" width="1.5" customWidth="1"/>
    <col min="10724" max="10724" width="1.5" customWidth="1"/>
    <col min="10725" max="10728" width="9.375" customWidth="1"/>
    <col min="10729" max="10730" width="4.625" customWidth="1"/>
    <col min="10731" max="10735" width="6.25" customWidth="1"/>
    <col min="10736" max="10736" width="1.5" customWidth="1"/>
    <col min="10980" max="10980" width="1.5" customWidth="1"/>
    <col min="10981" max="10984" width="9.375" customWidth="1"/>
    <col min="10985" max="10986" width="4.625" customWidth="1"/>
    <col min="10987" max="10991" width="6.25" customWidth="1"/>
    <col min="10992" max="10992" width="1.5" customWidth="1"/>
    <col min="11236" max="11236" width="1.5" customWidth="1"/>
    <col min="11237" max="11240" width="9.375" customWidth="1"/>
    <col min="11241" max="11242" width="4.625" customWidth="1"/>
    <col min="11243" max="11247" width="6.25" customWidth="1"/>
    <col min="11248" max="11248" width="1.5" customWidth="1"/>
    <col min="11492" max="11492" width="1.5" customWidth="1"/>
    <col min="11493" max="11496" width="9.375" customWidth="1"/>
    <col min="11497" max="11498" width="4.625" customWidth="1"/>
    <col min="11499" max="11503" width="6.25" customWidth="1"/>
    <col min="11504" max="11504" width="1.5" customWidth="1"/>
    <col min="11748" max="11748" width="1.5" customWidth="1"/>
    <col min="11749" max="11752" width="9.375" customWidth="1"/>
    <col min="11753" max="11754" width="4.625" customWidth="1"/>
    <col min="11755" max="11759" width="6.25" customWidth="1"/>
    <col min="11760" max="11760" width="1.5" customWidth="1"/>
    <col min="12004" max="12004" width="1.5" customWidth="1"/>
    <col min="12005" max="12008" width="9.375" customWidth="1"/>
    <col min="12009" max="12010" width="4.625" customWidth="1"/>
    <col min="12011" max="12015" width="6.25" customWidth="1"/>
    <col min="12016" max="12016" width="1.5" customWidth="1"/>
    <col min="12260" max="12260" width="1.5" customWidth="1"/>
    <col min="12261" max="12264" width="9.375" customWidth="1"/>
    <col min="12265" max="12266" width="4.625" customWidth="1"/>
    <col min="12267" max="12271" width="6.25" customWidth="1"/>
    <col min="12272" max="12272" width="1.5" customWidth="1"/>
    <col min="12516" max="12516" width="1.5" customWidth="1"/>
    <col min="12517" max="12520" width="9.375" customWidth="1"/>
    <col min="12521" max="12522" width="4.625" customWidth="1"/>
    <col min="12523" max="12527" width="6.25" customWidth="1"/>
    <col min="12528" max="12528" width="1.5" customWidth="1"/>
    <col min="12772" max="12772" width="1.5" customWidth="1"/>
    <col min="12773" max="12776" width="9.375" customWidth="1"/>
    <col min="12777" max="12778" width="4.625" customWidth="1"/>
    <col min="12779" max="12783" width="6.25" customWidth="1"/>
    <col min="12784" max="12784" width="1.5" customWidth="1"/>
    <col min="13028" max="13028" width="1.5" customWidth="1"/>
    <col min="13029" max="13032" width="9.375" customWidth="1"/>
    <col min="13033" max="13034" width="4.625" customWidth="1"/>
    <col min="13035" max="13039" width="6.25" customWidth="1"/>
    <col min="13040" max="13040" width="1.5" customWidth="1"/>
    <col min="13284" max="13284" width="1.5" customWidth="1"/>
    <col min="13285" max="13288" width="9.375" customWidth="1"/>
    <col min="13289" max="13290" width="4.625" customWidth="1"/>
    <col min="13291" max="13295" width="6.25" customWidth="1"/>
    <col min="13296" max="13296" width="1.5" customWidth="1"/>
    <col min="13540" max="13540" width="1.5" customWidth="1"/>
    <col min="13541" max="13544" width="9.375" customWidth="1"/>
    <col min="13545" max="13546" width="4.625" customWidth="1"/>
    <col min="13547" max="13551" width="6.25" customWidth="1"/>
    <col min="13552" max="13552" width="1.5" customWidth="1"/>
    <col min="13796" max="13796" width="1.5" customWidth="1"/>
    <col min="13797" max="13800" width="9.375" customWidth="1"/>
    <col min="13801" max="13802" width="4.625" customWidth="1"/>
    <col min="13803" max="13807" width="6.25" customWidth="1"/>
    <col min="13808" max="13808" width="1.5" customWidth="1"/>
    <col min="14052" max="14052" width="1.5" customWidth="1"/>
    <col min="14053" max="14056" width="9.375" customWidth="1"/>
    <col min="14057" max="14058" width="4.625" customWidth="1"/>
    <col min="14059" max="14063" width="6.25" customWidth="1"/>
    <col min="14064" max="14064" width="1.5" customWidth="1"/>
    <col min="14308" max="14308" width="1.5" customWidth="1"/>
    <col min="14309" max="14312" width="9.375" customWidth="1"/>
    <col min="14313" max="14314" width="4.625" customWidth="1"/>
    <col min="14315" max="14319" width="6.25" customWidth="1"/>
    <col min="14320" max="14320" width="1.5" customWidth="1"/>
    <col min="14564" max="14564" width="1.5" customWidth="1"/>
    <col min="14565" max="14568" width="9.375" customWidth="1"/>
    <col min="14569" max="14570" width="4.625" customWidth="1"/>
    <col min="14571" max="14575" width="6.25" customWidth="1"/>
    <col min="14576" max="14576" width="1.5" customWidth="1"/>
    <col min="14820" max="14820" width="1.5" customWidth="1"/>
    <col min="14821" max="14824" width="9.375" customWidth="1"/>
    <col min="14825" max="14826" width="4.625" customWidth="1"/>
    <col min="14827" max="14831" width="6.25" customWidth="1"/>
    <col min="14832" max="14832" width="1.5" customWidth="1"/>
    <col min="15076" max="15076" width="1.5" customWidth="1"/>
    <col min="15077" max="15080" width="9.375" customWidth="1"/>
    <col min="15081" max="15082" width="4.625" customWidth="1"/>
    <col min="15083" max="15087" width="6.25" customWidth="1"/>
    <col min="15088" max="15088" width="1.5" customWidth="1"/>
    <col min="15332" max="15332" width="1.5" customWidth="1"/>
    <col min="15333" max="15336" width="9.375" customWidth="1"/>
    <col min="15337" max="15338" width="4.625" customWidth="1"/>
    <col min="15339" max="15343" width="6.25" customWidth="1"/>
    <col min="15344" max="15344" width="1.5" customWidth="1"/>
    <col min="15588" max="15588" width="1.5" customWidth="1"/>
    <col min="15589" max="15592" width="9.375" customWidth="1"/>
    <col min="15593" max="15594" width="4.625" customWidth="1"/>
    <col min="15595" max="15599" width="6.25" customWidth="1"/>
    <col min="15600" max="15600" width="1.5" customWidth="1"/>
    <col min="15844" max="15844" width="1.5" customWidth="1"/>
    <col min="15845" max="15848" width="9.375" customWidth="1"/>
    <col min="15849" max="15850" width="4.625" customWidth="1"/>
    <col min="15851" max="15855" width="6.25" customWidth="1"/>
    <col min="15856" max="15856" width="1.5" customWidth="1"/>
    <col min="16100" max="16100" width="1.5" customWidth="1"/>
    <col min="16101" max="16104" width="9.375" customWidth="1"/>
    <col min="16105" max="16106" width="4.625" customWidth="1"/>
    <col min="16107" max="16111" width="6.25" customWidth="1"/>
    <col min="16112" max="16112" width="1.5" customWidth="1"/>
  </cols>
  <sheetData>
    <row r="1" spans="1:13" ht="12.75" customHeight="1" thickBot="1"/>
    <row r="2" spans="1:13" ht="14.25" thickTop="1">
      <c r="B2" s="597" t="s">
        <v>666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1:13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1:13" ht="18.75" customHeight="1" thickTop="1"/>
    <row r="5" spans="1:13" ht="15" customHeight="1">
      <c r="A5" s="15"/>
      <c r="B5" s="374"/>
      <c r="C5" s="375"/>
      <c r="D5" s="374"/>
      <c r="E5" s="376"/>
      <c r="F5" s="376"/>
      <c r="G5" s="376"/>
      <c r="H5" s="376"/>
      <c r="I5" s="376"/>
      <c r="J5" s="374"/>
      <c r="K5" s="374"/>
      <c r="L5" s="374"/>
      <c r="M5" s="15"/>
    </row>
    <row r="6" spans="1:13" ht="13.5" customHeight="1">
      <c r="B6" s="1068" t="s">
        <v>692</v>
      </c>
      <c r="C6" s="1068"/>
      <c r="D6" s="1068"/>
      <c r="E6" s="1068"/>
      <c r="F6" s="1068"/>
      <c r="G6" s="1068"/>
      <c r="H6" s="1068"/>
      <c r="I6" s="1068"/>
      <c r="J6" s="1068"/>
      <c r="K6" s="1068"/>
      <c r="L6" s="1068"/>
    </row>
    <row r="7" spans="1:13" ht="15" customHeight="1" thickBot="1">
      <c r="B7" s="1068"/>
      <c r="C7" s="1068"/>
      <c r="D7" s="1068"/>
      <c r="E7" s="1068"/>
      <c r="F7" s="1068"/>
      <c r="G7" s="1068"/>
      <c r="H7" s="1068"/>
      <c r="I7" s="1068"/>
      <c r="J7" s="1068"/>
      <c r="K7" s="1068"/>
      <c r="L7" s="1068"/>
    </row>
    <row r="8" spans="1:13" ht="12.75" customHeight="1">
      <c r="B8" s="1112" t="s">
        <v>492</v>
      </c>
      <c r="C8" s="1070" t="str">
        <f>B10</f>
        <v>プレイエロー</v>
      </c>
      <c r="D8" s="1071" t="str">
        <f>B12</f>
        <v>八　幡</v>
      </c>
      <c r="E8" s="1072" t="str">
        <f>B14</f>
        <v>亀　田</v>
      </c>
      <c r="F8" s="1113" t="s">
        <v>25</v>
      </c>
      <c r="G8" s="1114" t="s">
        <v>501</v>
      </c>
      <c r="H8" s="1114" t="s">
        <v>27</v>
      </c>
      <c r="I8" s="1072" t="s">
        <v>28</v>
      </c>
      <c r="J8" s="1057" t="s">
        <v>29</v>
      </c>
      <c r="K8" s="1058"/>
      <c r="L8" s="963"/>
    </row>
    <row r="9" spans="1:13" ht="12.75" customHeight="1" thickBot="1">
      <c r="B9" s="1103"/>
      <c r="C9" s="563"/>
      <c r="D9" s="539"/>
      <c r="E9" s="590"/>
      <c r="F9" s="1106"/>
      <c r="G9" s="1108"/>
      <c r="H9" s="1108"/>
      <c r="I9" s="590"/>
      <c r="J9" s="589"/>
      <c r="K9" s="1058"/>
      <c r="L9" s="963"/>
    </row>
    <row r="10" spans="1:13" ht="12.75" customHeight="1">
      <c r="B10" s="1059" t="s">
        <v>722</v>
      </c>
      <c r="C10" s="579"/>
      <c r="D10" s="578"/>
      <c r="E10" s="1056"/>
      <c r="F10" s="1061"/>
      <c r="G10" s="1063"/>
      <c r="H10" s="1063"/>
      <c r="I10" s="1065"/>
      <c r="J10" s="1066"/>
      <c r="K10" s="1058"/>
      <c r="L10" s="963"/>
    </row>
    <row r="11" spans="1:13" ht="12.75" customHeight="1">
      <c r="B11" s="1060"/>
      <c r="C11" s="580"/>
      <c r="D11" s="519"/>
      <c r="E11" s="570"/>
      <c r="F11" s="1062"/>
      <c r="G11" s="1064"/>
      <c r="H11" s="1064"/>
      <c r="I11" s="821"/>
      <c r="J11" s="1067"/>
      <c r="K11" s="1058"/>
      <c r="L11" s="963"/>
    </row>
    <row r="12" spans="1:13" ht="12.75" customHeight="1">
      <c r="B12" s="1053" t="s">
        <v>525</v>
      </c>
      <c r="C12" s="562"/>
      <c r="D12" s="535"/>
      <c r="E12" s="568"/>
      <c r="F12" s="1062"/>
      <c r="G12" s="1064"/>
      <c r="H12" s="1064"/>
      <c r="I12" s="821"/>
      <c r="J12" s="1067"/>
      <c r="K12" s="1058"/>
      <c r="L12" s="963"/>
    </row>
    <row r="13" spans="1:13" ht="12.75" customHeight="1">
      <c r="B13" s="1060"/>
      <c r="C13" s="566"/>
      <c r="D13" s="536"/>
      <c r="E13" s="570"/>
      <c r="F13" s="1062"/>
      <c r="G13" s="1064"/>
      <c r="H13" s="1064"/>
      <c r="I13" s="821"/>
      <c r="J13" s="1067"/>
      <c r="K13" s="1058"/>
      <c r="L13" s="963"/>
    </row>
    <row r="14" spans="1:13" ht="12.75" customHeight="1">
      <c r="B14" s="1053" t="s">
        <v>522</v>
      </c>
      <c r="C14" s="562"/>
      <c r="D14" s="518"/>
      <c r="E14" s="528"/>
      <c r="F14" s="1062"/>
      <c r="G14" s="1064"/>
      <c r="H14" s="1064"/>
      <c r="I14" s="821"/>
      <c r="J14" s="1067"/>
      <c r="K14" s="1058"/>
      <c r="L14" s="963"/>
    </row>
    <row r="15" spans="1:13" ht="12" customHeight="1" thickBot="1">
      <c r="B15" s="1054"/>
      <c r="C15" s="634"/>
      <c r="D15" s="1055"/>
      <c r="E15" s="1098"/>
      <c r="F15" s="1099"/>
      <c r="G15" s="1100"/>
      <c r="H15" s="1100"/>
      <c r="I15" s="1101"/>
      <c r="J15" s="1102"/>
      <c r="K15" s="1058"/>
      <c r="L15" s="963"/>
    </row>
    <row r="16" spans="1:13" ht="12.75" customHeight="1">
      <c r="B16" s="1117"/>
      <c r="C16" s="1118"/>
      <c r="D16" s="1118"/>
      <c r="E16" s="1118"/>
      <c r="F16" s="963"/>
      <c r="G16" s="963"/>
      <c r="H16" s="963"/>
      <c r="I16" s="963"/>
      <c r="J16" s="963"/>
      <c r="K16" s="963"/>
      <c r="L16" s="377"/>
    </row>
    <row r="17" spans="1:13" ht="12.75" customHeight="1">
      <c r="B17" s="954"/>
      <c r="C17" s="963"/>
      <c r="D17" s="963"/>
      <c r="E17" s="963"/>
      <c r="F17" s="963"/>
      <c r="G17" s="963"/>
      <c r="H17" s="963"/>
      <c r="I17" s="963"/>
      <c r="J17" s="963"/>
      <c r="K17" s="963"/>
      <c r="L17" s="377"/>
    </row>
    <row r="18" spans="1:13" ht="3.75" customHeight="1"/>
    <row r="19" spans="1:13" ht="15.75" customHeight="1">
      <c r="B19" s="20"/>
      <c r="C19" s="1081" t="s">
        <v>493</v>
      </c>
      <c r="D19" s="1081"/>
      <c r="E19" s="1079" t="s">
        <v>42</v>
      </c>
      <c r="F19" s="1080"/>
      <c r="G19" s="367"/>
      <c r="H19" s="954" t="str">
        <f>B10</f>
        <v>プレイエロー</v>
      </c>
      <c r="I19" s="1082"/>
      <c r="J19" s="378" t="s">
        <v>178</v>
      </c>
      <c r="K19" s="954" t="str">
        <f>B12</f>
        <v>八　幡</v>
      </c>
      <c r="L19" s="1082"/>
    </row>
    <row r="20" spans="1:13" ht="15" customHeight="1">
      <c r="B20" s="1115" t="s">
        <v>500</v>
      </c>
      <c r="C20" s="1116"/>
      <c r="D20" s="1116"/>
      <c r="E20" s="1079" t="s">
        <v>43</v>
      </c>
      <c r="F20" s="1080"/>
      <c r="G20" s="367"/>
      <c r="H20" s="1083" t="str">
        <f>B14</f>
        <v>亀　田</v>
      </c>
      <c r="I20" s="1084"/>
      <c r="J20" s="378" t="s">
        <v>178</v>
      </c>
      <c r="K20" s="1083"/>
      <c r="L20" s="1084"/>
    </row>
    <row r="21" spans="1:13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6.5" customHeight="1">
      <c r="B22" s="364" t="s">
        <v>40</v>
      </c>
      <c r="C22" s="543" t="s">
        <v>46</v>
      </c>
      <c r="D22" s="543"/>
      <c r="E22" s="543" t="s">
        <v>50</v>
      </c>
      <c r="F22" s="543"/>
      <c r="G22" s="543"/>
      <c r="H22" s="543"/>
      <c r="I22" s="543"/>
      <c r="J22" s="543" t="s">
        <v>45</v>
      </c>
      <c r="K22" s="543"/>
      <c r="L22" s="543"/>
    </row>
    <row r="23" spans="1:13" ht="15" customHeight="1">
      <c r="B23" s="366" t="s">
        <v>47</v>
      </c>
      <c r="C23" s="567" t="s">
        <v>530</v>
      </c>
      <c r="D23" s="538"/>
      <c r="E23" s="205" t="str">
        <f>B10</f>
        <v>プレイエロー</v>
      </c>
      <c r="F23" s="607" t="s">
        <v>502</v>
      </c>
      <c r="G23" s="1129"/>
      <c r="H23" s="607" t="str">
        <f>B12</f>
        <v>八　幡</v>
      </c>
      <c r="I23" s="537"/>
      <c r="J23" s="1130" t="s">
        <v>598</v>
      </c>
      <c r="K23" s="1130"/>
      <c r="L23" s="1130"/>
    </row>
    <row r="24" spans="1:13" ht="9" customHeight="1">
      <c r="B24" s="204" t="s">
        <v>491</v>
      </c>
      <c r="C24" s="1126"/>
      <c r="D24" s="1127"/>
      <c r="E24" s="556"/>
      <c r="F24" s="557"/>
      <c r="G24" s="554"/>
      <c r="H24" s="554"/>
      <c r="I24" s="521"/>
      <c r="J24" s="1128"/>
      <c r="K24" s="1128"/>
      <c r="L24" s="1128"/>
    </row>
    <row r="25" spans="1:13" ht="15" customHeight="1">
      <c r="B25" s="363" t="s">
        <v>48</v>
      </c>
      <c r="C25" s="1119" t="s">
        <v>531</v>
      </c>
      <c r="D25" s="1120"/>
      <c r="E25" s="206" t="str">
        <f>B10</f>
        <v>プレイエロー</v>
      </c>
      <c r="F25" s="554" t="s">
        <v>502</v>
      </c>
      <c r="G25" s="1121"/>
      <c r="H25" s="554" t="str">
        <f>B14</f>
        <v>亀　田</v>
      </c>
      <c r="I25" s="1122"/>
      <c r="J25" s="1123" t="s">
        <v>599</v>
      </c>
      <c r="K25" s="1124"/>
      <c r="L25" s="1125"/>
    </row>
    <row r="26" spans="1:13" ht="9" customHeight="1">
      <c r="B26" s="204" t="s">
        <v>491</v>
      </c>
      <c r="C26" s="1126"/>
      <c r="D26" s="1127"/>
      <c r="E26" s="556"/>
      <c r="F26" s="557"/>
      <c r="G26" s="554"/>
      <c r="H26" s="554"/>
      <c r="I26" s="521"/>
      <c r="J26" s="1128"/>
      <c r="K26" s="1128"/>
      <c r="L26" s="1128"/>
    </row>
    <row r="27" spans="1:13" ht="15" customHeight="1">
      <c r="B27" s="370" t="s">
        <v>49</v>
      </c>
      <c r="C27" s="544" t="s">
        <v>164</v>
      </c>
      <c r="D27" s="545"/>
      <c r="E27" s="362" t="str">
        <f>B12</f>
        <v>八　幡</v>
      </c>
      <c r="F27" s="548" t="s">
        <v>502</v>
      </c>
      <c r="G27" s="1131"/>
      <c r="H27" s="548" t="str">
        <f>B14</f>
        <v>亀　田</v>
      </c>
      <c r="I27" s="1132"/>
      <c r="J27" s="1133" t="s">
        <v>600</v>
      </c>
      <c r="K27" s="1134"/>
      <c r="L27" s="1135"/>
    </row>
    <row r="28" spans="1:13" ht="18.75" customHeight="1"/>
    <row r="29" spans="1:13" ht="13.5" customHeight="1">
      <c r="B29" s="359"/>
      <c r="C29" s="360"/>
      <c r="D29" s="359"/>
      <c r="E29" s="361"/>
      <c r="F29" s="359"/>
      <c r="G29" s="361"/>
      <c r="H29" s="361"/>
      <c r="I29" s="359"/>
      <c r="J29" s="359"/>
      <c r="K29" s="359"/>
      <c r="L29" s="359"/>
    </row>
    <row r="30" spans="1:13" ht="15" customHeight="1">
      <c r="A30" s="203"/>
      <c r="B30" s="355"/>
      <c r="C30" s="356"/>
      <c r="D30" s="355"/>
      <c r="E30" s="357"/>
      <c r="F30" s="357"/>
      <c r="G30" s="357"/>
      <c r="H30" s="357"/>
      <c r="I30" s="357"/>
      <c r="J30" s="355"/>
      <c r="K30" s="355"/>
      <c r="L30" s="355"/>
      <c r="M30" s="203"/>
    </row>
    <row r="31" spans="1:13" ht="13.5" customHeight="1">
      <c r="B31" s="1136" t="s">
        <v>693</v>
      </c>
      <c r="C31" s="1136"/>
      <c r="D31" s="1136"/>
      <c r="E31" s="1136"/>
      <c r="F31" s="1136"/>
      <c r="G31" s="1136"/>
      <c r="H31" s="1136"/>
      <c r="I31" s="1136"/>
      <c r="J31" s="1136"/>
      <c r="K31" s="1136"/>
      <c r="L31" s="1136"/>
    </row>
    <row r="32" spans="1:13" ht="15" customHeight="1" thickBot="1">
      <c r="B32" s="1069"/>
      <c r="C32" s="1069"/>
      <c r="D32" s="1069"/>
      <c r="E32" s="1069"/>
      <c r="F32" s="1069"/>
      <c r="G32" s="1069"/>
      <c r="H32" s="1069"/>
      <c r="I32" s="1069"/>
      <c r="J32" s="1069"/>
      <c r="K32" s="1069"/>
      <c r="L32" s="1069"/>
    </row>
    <row r="33" spans="2:12" ht="12.75" customHeight="1">
      <c r="B33" s="379"/>
      <c r="C33" s="1070" t="str">
        <f>B35</f>
        <v>港</v>
      </c>
      <c r="D33" s="1071" t="str">
        <f>B37</f>
        <v>七　飯</v>
      </c>
      <c r="E33" s="1071" t="str">
        <f>B39</f>
        <v>アスル</v>
      </c>
      <c r="F33" s="1072" t="str">
        <f>B41</f>
        <v>フロンティア</v>
      </c>
      <c r="G33" s="1073"/>
      <c r="H33" s="1074" t="s">
        <v>25</v>
      </c>
      <c r="I33" s="1071" t="s">
        <v>501</v>
      </c>
      <c r="J33" s="1071" t="s">
        <v>27</v>
      </c>
      <c r="K33" s="1075" t="s">
        <v>28</v>
      </c>
      <c r="L33" s="1057" t="s">
        <v>29</v>
      </c>
    </row>
    <row r="34" spans="2:12" ht="12.75" customHeight="1" thickBot="1">
      <c r="B34" s="369"/>
      <c r="C34" s="563"/>
      <c r="D34" s="539"/>
      <c r="E34" s="539"/>
      <c r="F34" s="590"/>
      <c r="G34" s="591"/>
      <c r="H34" s="555"/>
      <c r="I34" s="539"/>
      <c r="J34" s="539"/>
      <c r="K34" s="532"/>
      <c r="L34" s="589"/>
    </row>
    <row r="35" spans="2:12" ht="12.75" customHeight="1">
      <c r="B35" s="1059" t="s">
        <v>317</v>
      </c>
      <c r="C35" s="579"/>
      <c r="D35" s="1071"/>
      <c r="E35" s="1071"/>
      <c r="F35" s="1072"/>
      <c r="G35" s="1073"/>
      <c r="H35" s="1074"/>
      <c r="I35" s="1071"/>
      <c r="J35" s="1071"/>
      <c r="K35" s="1075"/>
      <c r="L35" s="1057"/>
    </row>
    <row r="36" spans="2:12" ht="12.75" customHeight="1">
      <c r="B36" s="1060"/>
      <c r="C36" s="580"/>
      <c r="D36" s="519"/>
      <c r="E36" s="519"/>
      <c r="F36" s="570"/>
      <c r="G36" s="571"/>
      <c r="H36" s="541"/>
      <c r="I36" s="519"/>
      <c r="J36" s="519"/>
      <c r="K36" s="526"/>
      <c r="L36" s="534"/>
    </row>
    <row r="37" spans="2:12" ht="12.75" customHeight="1">
      <c r="B37" s="1053" t="s">
        <v>596</v>
      </c>
      <c r="C37" s="562"/>
      <c r="D37" s="535"/>
      <c r="E37" s="518"/>
      <c r="F37" s="568"/>
      <c r="G37" s="569"/>
      <c r="H37" s="540"/>
      <c r="I37" s="518"/>
      <c r="J37" s="518"/>
      <c r="K37" s="525"/>
      <c r="L37" s="533"/>
    </row>
    <row r="38" spans="2:12" ht="12.75" customHeight="1">
      <c r="B38" s="1060"/>
      <c r="C38" s="566"/>
      <c r="D38" s="536"/>
      <c r="E38" s="519"/>
      <c r="F38" s="570"/>
      <c r="G38" s="571"/>
      <c r="H38" s="541"/>
      <c r="I38" s="519"/>
      <c r="J38" s="519"/>
      <c r="K38" s="526"/>
      <c r="L38" s="534"/>
    </row>
    <row r="39" spans="2:12" ht="12.75" customHeight="1">
      <c r="B39" s="1053" t="s">
        <v>723</v>
      </c>
      <c r="C39" s="562"/>
      <c r="D39" s="518"/>
      <c r="E39" s="535"/>
      <c r="F39" s="568"/>
      <c r="G39" s="569"/>
      <c r="H39" s="540"/>
      <c r="I39" s="518"/>
      <c r="J39" s="518"/>
      <c r="K39" s="525"/>
      <c r="L39" s="533"/>
    </row>
    <row r="40" spans="2:12" ht="12" customHeight="1">
      <c r="B40" s="1060"/>
      <c r="C40" s="566"/>
      <c r="D40" s="519"/>
      <c r="E40" s="536"/>
      <c r="F40" s="570"/>
      <c r="G40" s="571"/>
      <c r="H40" s="541"/>
      <c r="I40" s="519"/>
      <c r="J40" s="519"/>
      <c r="K40" s="526"/>
      <c r="L40" s="534"/>
    </row>
    <row r="41" spans="2:12" ht="12.75" customHeight="1">
      <c r="B41" s="1053" t="s">
        <v>724</v>
      </c>
      <c r="C41" s="562"/>
      <c r="D41" s="518"/>
      <c r="E41" s="518"/>
      <c r="F41" s="528"/>
      <c r="G41" s="529"/>
      <c r="H41" s="540"/>
      <c r="I41" s="518"/>
      <c r="J41" s="518"/>
      <c r="K41" s="525"/>
      <c r="L41" s="368"/>
    </row>
    <row r="42" spans="2:12" ht="12.75" customHeight="1" thickBot="1">
      <c r="B42" s="1076"/>
      <c r="C42" s="563"/>
      <c r="D42" s="539"/>
      <c r="E42" s="539"/>
      <c r="F42" s="530"/>
      <c r="G42" s="531"/>
      <c r="H42" s="555"/>
      <c r="I42" s="539"/>
      <c r="J42" s="539"/>
      <c r="K42" s="532"/>
      <c r="L42" s="365"/>
    </row>
    <row r="43" spans="2:12" ht="3.75" customHeight="1"/>
    <row r="44" spans="2:12" ht="15.75" customHeight="1">
      <c r="B44" s="20"/>
      <c r="C44" s="1081" t="s">
        <v>493</v>
      </c>
      <c r="D44" s="1081"/>
      <c r="E44" s="1079" t="s">
        <v>115</v>
      </c>
      <c r="F44" s="1080"/>
      <c r="G44" s="367"/>
      <c r="H44" s="954" t="str">
        <f>B35</f>
        <v>港</v>
      </c>
      <c r="I44" s="1082"/>
      <c r="J44" s="378" t="s">
        <v>178</v>
      </c>
      <c r="K44" s="954" t="str">
        <f>B37</f>
        <v>七　飯</v>
      </c>
      <c r="L44" s="1082"/>
    </row>
    <row r="45" spans="2:12" ht="15" customHeight="1">
      <c r="B45" s="1077" t="s">
        <v>500</v>
      </c>
      <c r="C45" s="1078"/>
      <c r="D45" s="1078"/>
      <c r="E45" s="1079" t="s">
        <v>116</v>
      </c>
      <c r="F45" s="1080"/>
      <c r="G45" s="367"/>
      <c r="H45" s="1083" t="str">
        <f>B39</f>
        <v>アスル</v>
      </c>
      <c r="I45" s="1084"/>
      <c r="J45" s="378" t="s">
        <v>178</v>
      </c>
      <c r="K45" s="1083" t="str">
        <f>B41</f>
        <v>フロンティア</v>
      </c>
      <c r="L45" s="1084"/>
    </row>
    <row r="46" spans="2:12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6.5" customHeight="1">
      <c r="B47" s="364" t="s">
        <v>40</v>
      </c>
      <c r="C47" s="543" t="s">
        <v>46</v>
      </c>
      <c r="D47" s="543"/>
      <c r="E47" s="543" t="s">
        <v>50</v>
      </c>
      <c r="F47" s="543"/>
      <c r="G47" s="543"/>
      <c r="H47" s="543"/>
      <c r="I47" s="543"/>
      <c r="J47" s="543" t="s">
        <v>45</v>
      </c>
      <c r="K47" s="543"/>
      <c r="L47" s="543"/>
    </row>
    <row r="48" spans="2:12" ht="15" customHeight="1">
      <c r="B48" s="366" t="s">
        <v>47</v>
      </c>
      <c r="C48" s="567" t="s">
        <v>494</v>
      </c>
      <c r="D48" s="538"/>
      <c r="E48" s="573" t="str">
        <f>B35</f>
        <v>港</v>
      </c>
      <c r="F48" s="607"/>
      <c r="G48" s="373" t="s">
        <v>118</v>
      </c>
      <c r="H48" s="607" t="str">
        <f>B37</f>
        <v>七　飯</v>
      </c>
      <c r="I48" s="537"/>
      <c r="J48" s="538" t="s">
        <v>65</v>
      </c>
      <c r="K48" s="538"/>
      <c r="L48" s="538"/>
    </row>
    <row r="49" spans="2:12" ht="15" customHeight="1">
      <c r="B49" s="363" t="s">
        <v>48</v>
      </c>
      <c r="C49" s="551" t="s">
        <v>497</v>
      </c>
      <c r="D49" s="527"/>
      <c r="E49" s="546" t="str">
        <f>B39</f>
        <v>アスル</v>
      </c>
      <c r="F49" s="554"/>
      <c r="G49" s="372" t="s">
        <v>118</v>
      </c>
      <c r="H49" s="554" t="str">
        <f>B41</f>
        <v>フロンティア</v>
      </c>
      <c r="I49" s="521"/>
      <c r="J49" s="527" t="s">
        <v>66</v>
      </c>
      <c r="K49" s="527"/>
      <c r="L49" s="527"/>
    </row>
    <row r="50" spans="2:12" ht="9" customHeight="1">
      <c r="B50" s="204" t="s">
        <v>491</v>
      </c>
      <c r="C50" s="1126"/>
      <c r="D50" s="1127"/>
      <c r="E50" s="606"/>
      <c r="F50" s="560"/>
      <c r="G50" s="560"/>
      <c r="H50" s="560"/>
      <c r="I50" s="561"/>
      <c r="J50" s="560"/>
      <c r="K50" s="560"/>
      <c r="L50" s="561"/>
    </row>
    <row r="51" spans="2:12" ht="15" customHeight="1">
      <c r="B51" s="363" t="s">
        <v>49</v>
      </c>
      <c r="C51" s="551" t="s">
        <v>495</v>
      </c>
      <c r="D51" s="527"/>
      <c r="E51" s="546" t="str">
        <f>B35</f>
        <v>港</v>
      </c>
      <c r="F51" s="554"/>
      <c r="G51" s="372" t="s">
        <v>118</v>
      </c>
      <c r="H51" s="554" t="str">
        <f>B39</f>
        <v>アスル</v>
      </c>
      <c r="I51" s="521"/>
      <c r="J51" s="546" t="s">
        <v>67</v>
      </c>
      <c r="K51" s="554"/>
      <c r="L51" s="521"/>
    </row>
    <row r="52" spans="2:12" ht="15" customHeight="1">
      <c r="B52" s="363" t="s">
        <v>57</v>
      </c>
      <c r="C52" s="551" t="s">
        <v>498</v>
      </c>
      <c r="D52" s="527"/>
      <c r="E52" s="546" t="str">
        <f>B37</f>
        <v>七　飯</v>
      </c>
      <c r="F52" s="554"/>
      <c r="G52" s="372" t="s">
        <v>118</v>
      </c>
      <c r="H52" s="554" t="str">
        <f>B41</f>
        <v>フロンティア</v>
      </c>
      <c r="I52" s="521"/>
      <c r="J52" s="527" t="s">
        <v>68</v>
      </c>
      <c r="K52" s="527"/>
      <c r="L52" s="527"/>
    </row>
    <row r="53" spans="2:12" ht="9" customHeight="1">
      <c r="B53" s="204" t="s">
        <v>491</v>
      </c>
      <c r="C53" s="1126"/>
      <c r="D53" s="1127"/>
      <c r="E53" s="556"/>
      <c r="F53" s="557"/>
      <c r="G53" s="554"/>
      <c r="H53" s="554"/>
      <c r="I53" s="521"/>
      <c r="J53" s="553"/>
      <c r="K53" s="553"/>
      <c r="L53" s="553"/>
    </row>
    <row r="54" spans="2:12" ht="15" customHeight="1">
      <c r="B54" s="363" t="s">
        <v>58</v>
      </c>
      <c r="C54" s="551" t="s">
        <v>496</v>
      </c>
      <c r="D54" s="527"/>
      <c r="E54" s="546" t="str">
        <f>B41</f>
        <v>フロンティア</v>
      </c>
      <c r="F54" s="554"/>
      <c r="G54" s="372" t="s">
        <v>118</v>
      </c>
      <c r="H54" s="554" t="str">
        <f>B35</f>
        <v>港</v>
      </c>
      <c r="I54" s="521"/>
      <c r="J54" s="527" t="s">
        <v>69</v>
      </c>
      <c r="K54" s="527"/>
      <c r="L54" s="527"/>
    </row>
    <row r="55" spans="2:12" ht="15" customHeight="1">
      <c r="B55" s="370" t="s">
        <v>59</v>
      </c>
      <c r="C55" s="544" t="s">
        <v>499</v>
      </c>
      <c r="D55" s="545"/>
      <c r="E55" s="592" t="str">
        <f>B37</f>
        <v>七　飯</v>
      </c>
      <c r="F55" s="548"/>
      <c r="G55" s="371" t="s">
        <v>118</v>
      </c>
      <c r="H55" s="548" t="str">
        <f>B39</f>
        <v>アスル</v>
      </c>
      <c r="I55" s="550"/>
      <c r="J55" s="545" t="s">
        <v>70</v>
      </c>
      <c r="K55" s="545"/>
      <c r="L55" s="545"/>
    </row>
  </sheetData>
  <mergeCells count="174">
    <mergeCell ref="C54:D54"/>
    <mergeCell ref="E54:F54"/>
    <mergeCell ref="H54:I54"/>
    <mergeCell ref="J54:L54"/>
    <mergeCell ref="C55:D55"/>
    <mergeCell ref="E55:F55"/>
    <mergeCell ref="H55:I55"/>
    <mergeCell ref="J55:L55"/>
    <mergeCell ref="C52:D52"/>
    <mergeCell ref="E52:F52"/>
    <mergeCell ref="H52:I52"/>
    <mergeCell ref="J52:L52"/>
    <mergeCell ref="C53:D53"/>
    <mergeCell ref="E53:I53"/>
    <mergeCell ref="J53:L53"/>
    <mergeCell ref="C50:D50"/>
    <mergeCell ref="E50:I50"/>
    <mergeCell ref="J50:L50"/>
    <mergeCell ref="C51:D51"/>
    <mergeCell ref="E51:F51"/>
    <mergeCell ref="H51:I51"/>
    <mergeCell ref="J51:L51"/>
    <mergeCell ref="C48:D48"/>
    <mergeCell ref="E48:F48"/>
    <mergeCell ref="H48:I48"/>
    <mergeCell ref="J48:L48"/>
    <mergeCell ref="C49:D49"/>
    <mergeCell ref="E49:F49"/>
    <mergeCell ref="H49:I49"/>
    <mergeCell ref="J49:L49"/>
    <mergeCell ref="C47:D47"/>
    <mergeCell ref="E47:I47"/>
    <mergeCell ref="J47:L47"/>
    <mergeCell ref="I41:I42"/>
    <mergeCell ref="J41:J42"/>
    <mergeCell ref="K41:K42"/>
    <mergeCell ref="C44:D44"/>
    <mergeCell ref="E44:F44"/>
    <mergeCell ref="H44:I44"/>
    <mergeCell ref="K44:L44"/>
    <mergeCell ref="H45:I45"/>
    <mergeCell ref="K45:L45"/>
    <mergeCell ref="L39:L40"/>
    <mergeCell ref="B41:B42"/>
    <mergeCell ref="C41:C42"/>
    <mergeCell ref="D41:D42"/>
    <mergeCell ref="E41:E42"/>
    <mergeCell ref="F41:G42"/>
    <mergeCell ref="H41:H42"/>
    <mergeCell ref="B45:D45"/>
    <mergeCell ref="E45:F45"/>
    <mergeCell ref="B39:B40"/>
    <mergeCell ref="C39:C40"/>
    <mergeCell ref="D39:D40"/>
    <mergeCell ref="E39:E40"/>
    <mergeCell ref="F39:G40"/>
    <mergeCell ref="H39:H40"/>
    <mergeCell ref="I39:I40"/>
    <mergeCell ref="J39:J40"/>
    <mergeCell ref="K39:K40"/>
    <mergeCell ref="L35:L36"/>
    <mergeCell ref="B37:B38"/>
    <mergeCell ref="C37:C38"/>
    <mergeCell ref="D37:D38"/>
    <mergeCell ref="E37:E38"/>
    <mergeCell ref="F37:G38"/>
    <mergeCell ref="H37:H38"/>
    <mergeCell ref="I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H36"/>
    <mergeCell ref="I35:I36"/>
    <mergeCell ref="J35:J36"/>
    <mergeCell ref="K35:K36"/>
    <mergeCell ref="C27:D27"/>
    <mergeCell ref="F27:G27"/>
    <mergeCell ref="H27:I27"/>
    <mergeCell ref="J27:L27"/>
    <mergeCell ref="B31:L32"/>
    <mergeCell ref="C33:C34"/>
    <mergeCell ref="D33:D34"/>
    <mergeCell ref="E33:E34"/>
    <mergeCell ref="F33:G34"/>
    <mergeCell ref="H33:H34"/>
    <mergeCell ref="I33:I34"/>
    <mergeCell ref="J33:J34"/>
    <mergeCell ref="K33:K34"/>
    <mergeCell ref="L33:L34"/>
    <mergeCell ref="C25:D25"/>
    <mergeCell ref="F25:G25"/>
    <mergeCell ref="H25:I25"/>
    <mergeCell ref="J25:L25"/>
    <mergeCell ref="C26:D26"/>
    <mergeCell ref="E26:I26"/>
    <mergeCell ref="J26:L26"/>
    <mergeCell ref="C23:D23"/>
    <mergeCell ref="F23:G23"/>
    <mergeCell ref="H23:I23"/>
    <mergeCell ref="J23:L23"/>
    <mergeCell ref="C24:D24"/>
    <mergeCell ref="E24:I24"/>
    <mergeCell ref="J24:L24"/>
    <mergeCell ref="B20:D20"/>
    <mergeCell ref="E20:F20"/>
    <mergeCell ref="H20:I20"/>
    <mergeCell ref="K20:L20"/>
    <mergeCell ref="C22:D22"/>
    <mergeCell ref="E22:I22"/>
    <mergeCell ref="J22:L22"/>
    <mergeCell ref="I16:I17"/>
    <mergeCell ref="J16:J17"/>
    <mergeCell ref="K16:K17"/>
    <mergeCell ref="C19:D19"/>
    <mergeCell ref="E19:F19"/>
    <mergeCell ref="H19:I19"/>
    <mergeCell ref="K19:L19"/>
    <mergeCell ref="B16:B17"/>
    <mergeCell ref="C16:C17"/>
    <mergeCell ref="D16:D17"/>
    <mergeCell ref="E16:E17"/>
    <mergeCell ref="F16:G17"/>
    <mergeCell ref="H16:H17"/>
    <mergeCell ref="H10:H11"/>
    <mergeCell ref="I14:I15"/>
    <mergeCell ref="J14:J15"/>
    <mergeCell ref="K14:K15"/>
    <mergeCell ref="L14:L15"/>
    <mergeCell ref="H12:H13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14:B15"/>
    <mergeCell ref="C14:C15"/>
    <mergeCell ref="D14:D15"/>
    <mergeCell ref="E14:E15"/>
    <mergeCell ref="F14:F15"/>
    <mergeCell ref="G14:G15"/>
    <mergeCell ref="H14:H15"/>
    <mergeCell ref="B2:L3"/>
    <mergeCell ref="B6:L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I10:I11"/>
    <mergeCell ref="J10:J11"/>
    <mergeCell ref="K10:K11"/>
    <mergeCell ref="L10:L11"/>
  </mergeCells>
  <phoneticPr fontId="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5"/>
  <sheetViews>
    <sheetView workbookViewId="0">
      <selection activeCell="R30" sqref="R30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07" max="207" width="1.5" customWidth="1"/>
    <col min="208" max="211" width="9.375" customWidth="1"/>
    <col min="212" max="213" width="4.625" customWidth="1"/>
    <col min="214" max="218" width="6.25" customWidth="1"/>
    <col min="219" max="219" width="1.5" customWidth="1"/>
    <col min="463" max="463" width="1.5" customWidth="1"/>
    <col min="464" max="467" width="9.375" customWidth="1"/>
    <col min="468" max="469" width="4.625" customWidth="1"/>
    <col min="470" max="474" width="6.25" customWidth="1"/>
    <col min="475" max="475" width="1.5" customWidth="1"/>
    <col min="719" max="719" width="1.5" customWidth="1"/>
    <col min="720" max="723" width="9.375" customWidth="1"/>
    <col min="724" max="725" width="4.625" customWidth="1"/>
    <col min="726" max="730" width="6.25" customWidth="1"/>
    <col min="731" max="731" width="1.5" customWidth="1"/>
    <col min="975" max="975" width="1.5" customWidth="1"/>
    <col min="976" max="979" width="9.375" customWidth="1"/>
    <col min="980" max="981" width="4.625" customWidth="1"/>
    <col min="982" max="986" width="6.25" customWidth="1"/>
    <col min="987" max="987" width="1.5" customWidth="1"/>
    <col min="1231" max="1231" width="1.5" customWidth="1"/>
    <col min="1232" max="1235" width="9.375" customWidth="1"/>
    <col min="1236" max="1237" width="4.625" customWidth="1"/>
    <col min="1238" max="1242" width="6.25" customWidth="1"/>
    <col min="1243" max="1243" width="1.5" customWidth="1"/>
    <col min="1487" max="1487" width="1.5" customWidth="1"/>
    <col min="1488" max="1491" width="9.375" customWidth="1"/>
    <col min="1492" max="1493" width="4.625" customWidth="1"/>
    <col min="1494" max="1498" width="6.25" customWidth="1"/>
    <col min="1499" max="1499" width="1.5" customWidth="1"/>
    <col min="1743" max="1743" width="1.5" customWidth="1"/>
    <col min="1744" max="1747" width="9.375" customWidth="1"/>
    <col min="1748" max="1749" width="4.625" customWidth="1"/>
    <col min="1750" max="1754" width="6.25" customWidth="1"/>
    <col min="1755" max="1755" width="1.5" customWidth="1"/>
    <col min="1999" max="1999" width="1.5" customWidth="1"/>
    <col min="2000" max="2003" width="9.375" customWidth="1"/>
    <col min="2004" max="2005" width="4.625" customWidth="1"/>
    <col min="2006" max="2010" width="6.25" customWidth="1"/>
    <col min="2011" max="2011" width="1.5" customWidth="1"/>
    <col min="2255" max="2255" width="1.5" customWidth="1"/>
    <col min="2256" max="2259" width="9.375" customWidth="1"/>
    <col min="2260" max="2261" width="4.625" customWidth="1"/>
    <col min="2262" max="2266" width="6.25" customWidth="1"/>
    <col min="2267" max="2267" width="1.5" customWidth="1"/>
    <col min="2511" max="2511" width="1.5" customWidth="1"/>
    <col min="2512" max="2515" width="9.375" customWidth="1"/>
    <col min="2516" max="2517" width="4.625" customWidth="1"/>
    <col min="2518" max="2522" width="6.25" customWidth="1"/>
    <col min="2523" max="2523" width="1.5" customWidth="1"/>
    <col min="2767" max="2767" width="1.5" customWidth="1"/>
    <col min="2768" max="2771" width="9.375" customWidth="1"/>
    <col min="2772" max="2773" width="4.625" customWidth="1"/>
    <col min="2774" max="2778" width="6.25" customWidth="1"/>
    <col min="2779" max="2779" width="1.5" customWidth="1"/>
    <col min="3023" max="3023" width="1.5" customWidth="1"/>
    <col min="3024" max="3027" width="9.375" customWidth="1"/>
    <col min="3028" max="3029" width="4.625" customWidth="1"/>
    <col min="3030" max="3034" width="6.25" customWidth="1"/>
    <col min="3035" max="3035" width="1.5" customWidth="1"/>
    <col min="3279" max="3279" width="1.5" customWidth="1"/>
    <col min="3280" max="3283" width="9.375" customWidth="1"/>
    <col min="3284" max="3285" width="4.625" customWidth="1"/>
    <col min="3286" max="3290" width="6.25" customWidth="1"/>
    <col min="3291" max="3291" width="1.5" customWidth="1"/>
    <col min="3535" max="3535" width="1.5" customWidth="1"/>
    <col min="3536" max="3539" width="9.375" customWidth="1"/>
    <col min="3540" max="3541" width="4.625" customWidth="1"/>
    <col min="3542" max="3546" width="6.25" customWidth="1"/>
    <col min="3547" max="3547" width="1.5" customWidth="1"/>
    <col min="3791" max="3791" width="1.5" customWidth="1"/>
    <col min="3792" max="3795" width="9.375" customWidth="1"/>
    <col min="3796" max="3797" width="4.625" customWidth="1"/>
    <col min="3798" max="3802" width="6.25" customWidth="1"/>
    <col min="3803" max="3803" width="1.5" customWidth="1"/>
    <col min="4047" max="4047" width="1.5" customWidth="1"/>
    <col min="4048" max="4051" width="9.375" customWidth="1"/>
    <col min="4052" max="4053" width="4.625" customWidth="1"/>
    <col min="4054" max="4058" width="6.25" customWidth="1"/>
    <col min="4059" max="4059" width="1.5" customWidth="1"/>
    <col min="4303" max="4303" width="1.5" customWidth="1"/>
    <col min="4304" max="4307" width="9.375" customWidth="1"/>
    <col min="4308" max="4309" width="4.625" customWidth="1"/>
    <col min="4310" max="4314" width="6.25" customWidth="1"/>
    <col min="4315" max="4315" width="1.5" customWidth="1"/>
    <col min="4559" max="4559" width="1.5" customWidth="1"/>
    <col min="4560" max="4563" width="9.375" customWidth="1"/>
    <col min="4564" max="4565" width="4.625" customWidth="1"/>
    <col min="4566" max="4570" width="6.25" customWidth="1"/>
    <col min="4571" max="4571" width="1.5" customWidth="1"/>
    <col min="4815" max="4815" width="1.5" customWidth="1"/>
    <col min="4816" max="4819" width="9.375" customWidth="1"/>
    <col min="4820" max="4821" width="4.625" customWidth="1"/>
    <col min="4822" max="4826" width="6.25" customWidth="1"/>
    <col min="4827" max="4827" width="1.5" customWidth="1"/>
    <col min="5071" max="5071" width="1.5" customWidth="1"/>
    <col min="5072" max="5075" width="9.375" customWidth="1"/>
    <col min="5076" max="5077" width="4.625" customWidth="1"/>
    <col min="5078" max="5082" width="6.25" customWidth="1"/>
    <col min="5083" max="5083" width="1.5" customWidth="1"/>
    <col min="5327" max="5327" width="1.5" customWidth="1"/>
    <col min="5328" max="5331" width="9.375" customWidth="1"/>
    <col min="5332" max="5333" width="4.625" customWidth="1"/>
    <col min="5334" max="5338" width="6.25" customWidth="1"/>
    <col min="5339" max="5339" width="1.5" customWidth="1"/>
    <col min="5583" max="5583" width="1.5" customWidth="1"/>
    <col min="5584" max="5587" width="9.375" customWidth="1"/>
    <col min="5588" max="5589" width="4.625" customWidth="1"/>
    <col min="5590" max="5594" width="6.25" customWidth="1"/>
    <col min="5595" max="5595" width="1.5" customWidth="1"/>
    <col min="5839" max="5839" width="1.5" customWidth="1"/>
    <col min="5840" max="5843" width="9.375" customWidth="1"/>
    <col min="5844" max="5845" width="4.625" customWidth="1"/>
    <col min="5846" max="5850" width="6.25" customWidth="1"/>
    <col min="5851" max="5851" width="1.5" customWidth="1"/>
    <col min="6095" max="6095" width="1.5" customWidth="1"/>
    <col min="6096" max="6099" width="9.375" customWidth="1"/>
    <col min="6100" max="6101" width="4.625" customWidth="1"/>
    <col min="6102" max="6106" width="6.25" customWidth="1"/>
    <col min="6107" max="6107" width="1.5" customWidth="1"/>
    <col min="6351" max="6351" width="1.5" customWidth="1"/>
    <col min="6352" max="6355" width="9.375" customWidth="1"/>
    <col min="6356" max="6357" width="4.625" customWidth="1"/>
    <col min="6358" max="6362" width="6.25" customWidth="1"/>
    <col min="6363" max="6363" width="1.5" customWidth="1"/>
    <col min="6607" max="6607" width="1.5" customWidth="1"/>
    <col min="6608" max="6611" width="9.375" customWidth="1"/>
    <col min="6612" max="6613" width="4.625" customWidth="1"/>
    <col min="6614" max="6618" width="6.25" customWidth="1"/>
    <col min="6619" max="6619" width="1.5" customWidth="1"/>
    <col min="6863" max="6863" width="1.5" customWidth="1"/>
    <col min="6864" max="6867" width="9.375" customWidth="1"/>
    <col min="6868" max="6869" width="4.625" customWidth="1"/>
    <col min="6870" max="6874" width="6.25" customWidth="1"/>
    <col min="6875" max="6875" width="1.5" customWidth="1"/>
    <col min="7119" max="7119" width="1.5" customWidth="1"/>
    <col min="7120" max="7123" width="9.375" customWidth="1"/>
    <col min="7124" max="7125" width="4.625" customWidth="1"/>
    <col min="7126" max="7130" width="6.25" customWidth="1"/>
    <col min="7131" max="7131" width="1.5" customWidth="1"/>
    <col min="7375" max="7375" width="1.5" customWidth="1"/>
    <col min="7376" max="7379" width="9.375" customWidth="1"/>
    <col min="7380" max="7381" width="4.625" customWidth="1"/>
    <col min="7382" max="7386" width="6.25" customWidth="1"/>
    <col min="7387" max="7387" width="1.5" customWidth="1"/>
    <col min="7631" max="7631" width="1.5" customWidth="1"/>
    <col min="7632" max="7635" width="9.375" customWidth="1"/>
    <col min="7636" max="7637" width="4.625" customWidth="1"/>
    <col min="7638" max="7642" width="6.25" customWidth="1"/>
    <col min="7643" max="7643" width="1.5" customWidth="1"/>
    <col min="7887" max="7887" width="1.5" customWidth="1"/>
    <col min="7888" max="7891" width="9.375" customWidth="1"/>
    <col min="7892" max="7893" width="4.625" customWidth="1"/>
    <col min="7894" max="7898" width="6.25" customWidth="1"/>
    <col min="7899" max="7899" width="1.5" customWidth="1"/>
    <col min="8143" max="8143" width="1.5" customWidth="1"/>
    <col min="8144" max="8147" width="9.375" customWidth="1"/>
    <col min="8148" max="8149" width="4.625" customWidth="1"/>
    <col min="8150" max="8154" width="6.25" customWidth="1"/>
    <col min="8155" max="8155" width="1.5" customWidth="1"/>
    <col min="8399" max="8399" width="1.5" customWidth="1"/>
    <col min="8400" max="8403" width="9.375" customWidth="1"/>
    <col min="8404" max="8405" width="4.625" customWidth="1"/>
    <col min="8406" max="8410" width="6.25" customWidth="1"/>
    <col min="8411" max="8411" width="1.5" customWidth="1"/>
    <col min="8655" max="8655" width="1.5" customWidth="1"/>
    <col min="8656" max="8659" width="9.375" customWidth="1"/>
    <col min="8660" max="8661" width="4.625" customWidth="1"/>
    <col min="8662" max="8666" width="6.25" customWidth="1"/>
    <col min="8667" max="8667" width="1.5" customWidth="1"/>
    <col min="8911" max="8911" width="1.5" customWidth="1"/>
    <col min="8912" max="8915" width="9.375" customWidth="1"/>
    <col min="8916" max="8917" width="4.625" customWidth="1"/>
    <col min="8918" max="8922" width="6.25" customWidth="1"/>
    <col min="8923" max="8923" width="1.5" customWidth="1"/>
    <col min="9167" max="9167" width="1.5" customWidth="1"/>
    <col min="9168" max="9171" width="9.375" customWidth="1"/>
    <col min="9172" max="9173" width="4.625" customWidth="1"/>
    <col min="9174" max="9178" width="6.25" customWidth="1"/>
    <col min="9179" max="9179" width="1.5" customWidth="1"/>
    <col min="9423" max="9423" width="1.5" customWidth="1"/>
    <col min="9424" max="9427" width="9.375" customWidth="1"/>
    <col min="9428" max="9429" width="4.625" customWidth="1"/>
    <col min="9430" max="9434" width="6.25" customWidth="1"/>
    <col min="9435" max="9435" width="1.5" customWidth="1"/>
    <col min="9679" max="9679" width="1.5" customWidth="1"/>
    <col min="9680" max="9683" width="9.375" customWidth="1"/>
    <col min="9684" max="9685" width="4.625" customWidth="1"/>
    <col min="9686" max="9690" width="6.25" customWidth="1"/>
    <col min="9691" max="9691" width="1.5" customWidth="1"/>
    <col min="9935" max="9935" width="1.5" customWidth="1"/>
    <col min="9936" max="9939" width="9.375" customWidth="1"/>
    <col min="9940" max="9941" width="4.625" customWidth="1"/>
    <col min="9942" max="9946" width="6.25" customWidth="1"/>
    <col min="9947" max="9947" width="1.5" customWidth="1"/>
    <col min="10191" max="10191" width="1.5" customWidth="1"/>
    <col min="10192" max="10195" width="9.375" customWidth="1"/>
    <col min="10196" max="10197" width="4.625" customWidth="1"/>
    <col min="10198" max="10202" width="6.25" customWidth="1"/>
    <col min="10203" max="10203" width="1.5" customWidth="1"/>
    <col min="10447" max="10447" width="1.5" customWidth="1"/>
    <col min="10448" max="10451" width="9.375" customWidth="1"/>
    <col min="10452" max="10453" width="4.625" customWidth="1"/>
    <col min="10454" max="10458" width="6.25" customWidth="1"/>
    <col min="10459" max="10459" width="1.5" customWidth="1"/>
    <col min="10703" max="10703" width="1.5" customWidth="1"/>
    <col min="10704" max="10707" width="9.375" customWidth="1"/>
    <col min="10708" max="10709" width="4.625" customWidth="1"/>
    <col min="10710" max="10714" width="6.25" customWidth="1"/>
    <col min="10715" max="10715" width="1.5" customWidth="1"/>
    <col min="10959" max="10959" width="1.5" customWidth="1"/>
    <col min="10960" max="10963" width="9.375" customWidth="1"/>
    <col min="10964" max="10965" width="4.625" customWidth="1"/>
    <col min="10966" max="10970" width="6.25" customWidth="1"/>
    <col min="10971" max="10971" width="1.5" customWidth="1"/>
    <col min="11215" max="11215" width="1.5" customWidth="1"/>
    <col min="11216" max="11219" width="9.375" customWidth="1"/>
    <col min="11220" max="11221" width="4.625" customWidth="1"/>
    <col min="11222" max="11226" width="6.25" customWidth="1"/>
    <col min="11227" max="11227" width="1.5" customWidth="1"/>
    <col min="11471" max="11471" width="1.5" customWidth="1"/>
    <col min="11472" max="11475" width="9.375" customWidth="1"/>
    <col min="11476" max="11477" width="4.625" customWidth="1"/>
    <col min="11478" max="11482" width="6.25" customWidth="1"/>
    <col min="11483" max="11483" width="1.5" customWidth="1"/>
    <col min="11727" max="11727" width="1.5" customWidth="1"/>
    <col min="11728" max="11731" width="9.375" customWidth="1"/>
    <col min="11732" max="11733" width="4.625" customWidth="1"/>
    <col min="11734" max="11738" width="6.25" customWidth="1"/>
    <col min="11739" max="11739" width="1.5" customWidth="1"/>
    <col min="11983" max="11983" width="1.5" customWidth="1"/>
    <col min="11984" max="11987" width="9.375" customWidth="1"/>
    <col min="11988" max="11989" width="4.625" customWidth="1"/>
    <col min="11990" max="11994" width="6.25" customWidth="1"/>
    <col min="11995" max="11995" width="1.5" customWidth="1"/>
    <col min="12239" max="12239" width="1.5" customWidth="1"/>
    <col min="12240" max="12243" width="9.375" customWidth="1"/>
    <col min="12244" max="12245" width="4.625" customWidth="1"/>
    <col min="12246" max="12250" width="6.25" customWidth="1"/>
    <col min="12251" max="12251" width="1.5" customWidth="1"/>
    <col min="12495" max="12495" width="1.5" customWidth="1"/>
    <col min="12496" max="12499" width="9.375" customWidth="1"/>
    <col min="12500" max="12501" width="4.625" customWidth="1"/>
    <col min="12502" max="12506" width="6.25" customWidth="1"/>
    <col min="12507" max="12507" width="1.5" customWidth="1"/>
    <col min="12751" max="12751" width="1.5" customWidth="1"/>
    <col min="12752" max="12755" width="9.375" customWidth="1"/>
    <col min="12756" max="12757" width="4.625" customWidth="1"/>
    <col min="12758" max="12762" width="6.25" customWidth="1"/>
    <col min="12763" max="12763" width="1.5" customWidth="1"/>
    <col min="13007" max="13007" width="1.5" customWidth="1"/>
    <col min="13008" max="13011" width="9.375" customWidth="1"/>
    <col min="13012" max="13013" width="4.625" customWidth="1"/>
    <col min="13014" max="13018" width="6.25" customWidth="1"/>
    <col min="13019" max="13019" width="1.5" customWidth="1"/>
    <col min="13263" max="13263" width="1.5" customWidth="1"/>
    <col min="13264" max="13267" width="9.375" customWidth="1"/>
    <col min="13268" max="13269" width="4.625" customWidth="1"/>
    <col min="13270" max="13274" width="6.25" customWidth="1"/>
    <col min="13275" max="13275" width="1.5" customWidth="1"/>
    <col min="13519" max="13519" width="1.5" customWidth="1"/>
    <col min="13520" max="13523" width="9.375" customWidth="1"/>
    <col min="13524" max="13525" width="4.625" customWidth="1"/>
    <col min="13526" max="13530" width="6.25" customWidth="1"/>
    <col min="13531" max="13531" width="1.5" customWidth="1"/>
    <col min="13775" max="13775" width="1.5" customWidth="1"/>
    <col min="13776" max="13779" width="9.375" customWidth="1"/>
    <col min="13780" max="13781" width="4.625" customWidth="1"/>
    <col min="13782" max="13786" width="6.25" customWidth="1"/>
    <col min="13787" max="13787" width="1.5" customWidth="1"/>
    <col min="14031" max="14031" width="1.5" customWidth="1"/>
    <col min="14032" max="14035" width="9.375" customWidth="1"/>
    <col min="14036" max="14037" width="4.625" customWidth="1"/>
    <col min="14038" max="14042" width="6.25" customWidth="1"/>
    <col min="14043" max="14043" width="1.5" customWidth="1"/>
    <col min="14287" max="14287" width="1.5" customWidth="1"/>
    <col min="14288" max="14291" width="9.375" customWidth="1"/>
    <col min="14292" max="14293" width="4.625" customWidth="1"/>
    <col min="14294" max="14298" width="6.25" customWidth="1"/>
    <col min="14299" max="14299" width="1.5" customWidth="1"/>
    <col min="14543" max="14543" width="1.5" customWidth="1"/>
    <col min="14544" max="14547" width="9.375" customWidth="1"/>
    <col min="14548" max="14549" width="4.625" customWidth="1"/>
    <col min="14550" max="14554" width="6.25" customWidth="1"/>
    <col min="14555" max="14555" width="1.5" customWidth="1"/>
    <col min="14799" max="14799" width="1.5" customWidth="1"/>
    <col min="14800" max="14803" width="9.375" customWidth="1"/>
    <col min="14804" max="14805" width="4.625" customWidth="1"/>
    <col min="14806" max="14810" width="6.25" customWidth="1"/>
    <col min="14811" max="14811" width="1.5" customWidth="1"/>
    <col min="15055" max="15055" width="1.5" customWidth="1"/>
    <col min="15056" max="15059" width="9.375" customWidth="1"/>
    <col min="15060" max="15061" width="4.625" customWidth="1"/>
    <col min="15062" max="15066" width="6.25" customWidth="1"/>
    <col min="15067" max="15067" width="1.5" customWidth="1"/>
    <col min="15311" max="15311" width="1.5" customWidth="1"/>
    <col min="15312" max="15315" width="9.375" customWidth="1"/>
    <col min="15316" max="15317" width="4.625" customWidth="1"/>
    <col min="15318" max="15322" width="6.25" customWidth="1"/>
    <col min="15323" max="15323" width="1.5" customWidth="1"/>
    <col min="15567" max="15567" width="1.5" customWidth="1"/>
    <col min="15568" max="15571" width="9.375" customWidth="1"/>
    <col min="15572" max="15573" width="4.625" customWidth="1"/>
    <col min="15574" max="15578" width="6.25" customWidth="1"/>
    <col min="15579" max="15579" width="1.5" customWidth="1"/>
    <col min="15823" max="15823" width="1.5" customWidth="1"/>
    <col min="15824" max="15827" width="9.375" customWidth="1"/>
    <col min="15828" max="15829" width="4.625" customWidth="1"/>
    <col min="15830" max="15834" width="6.25" customWidth="1"/>
    <col min="15835" max="15835" width="1.5" customWidth="1"/>
    <col min="16079" max="16079" width="1.5" customWidth="1"/>
    <col min="16080" max="16083" width="9.375" customWidth="1"/>
    <col min="16084" max="16085" width="4.625" customWidth="1"/>
    <col min="16086" max="16090" width="6.25" customWidth="1"/>
    <col min="16091" max="16091" width="1.5" customWidth="1"/>
  </cols>
  <sheetData>
    <row r="1" spans="2:12" ht="12.75" customHeight="1" thickBot="1"/>
    <row r="2" spans="2:12" ht="14.25" thickTop="1">
      <c r="B2" s="597" t="s">
        <v>666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18.75" customHeight="1" thickTop="1"/>
    <row r="5" spans="2:12" ht="13.5" customHeight="1">
      <c r="B5" s="820" t="s">
        <v>694</v>
      </c>
      <c r="C5" s="820"/>
      <c r="D5" s="820"/>
      <c r="E5" s="820"/>
      <c r="F5" s="820"/>
      <c r="G5" s="820"/>
      <c r="H5" s="820"/>
      <c r="I5" s="820"/>
      <c r="J5" s="820"/>
      <c r="K5" s="820"/>
      <c r="L5" s="820"/>
    </row>
    <row r="6" spans="2:12" ht="15" customHeight="1" thickBot="1"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</row>
    <row r="7" spans="2:12" ht="12.75" customHeight="1">
      <c r="B7" s="1112" t="s">
        <v>492</v>
      </c>
      <c r="C7" s="1070" t="str">
        <f>B9</f>
        <v>ジュニＪ１</v>
      </c>
      <c r="D7" s="1071" t="str">
        <f>B11</f>
        <v>アストーレ</v>
      </c>
      <c r="E7" s="1071" t="str">
        <f>B13</f>
        <v>八　雲</v>
      </c>
      <c r="F7" s="1072" t="str">
        <f>B15</f>
        <v>プレホワイト</v>
      </c>
      <c r="G7" s="1073"/>
      <c r="H7" s="1074" t="s">
        <v>25</v>
      </c>
      <c r="I7" s="1071" t="s">
        <v>501</v>
      </c>
      <c r="J7" s="1071" t="s">
        <v>27</v>
      </c>
      <c r="K7" s="1075" t="s">
        <v>28</v>
      </c>
      <c r="L7" s="1057" t="s">
        <v>29</v>
      </c>
    </row>
    <row r="8" spans="2:12" ht="12.75" customHeight="1" thickBot="1">
      <c r="B8" s="1103"/>
      <c r="C8" s="563"/>
      <c r="D8" s="539"/>
      <c r="E8" s="539"/>
      <c r="F8" s="590"/>
      <c r="G8" s="591"/>
      <c r="H8" s="555"/>
      <c r="I8" s="539"/>
      <c r="J8" s="539"/>
      <c r="K8" s="532"/>
      <c r="L8" s="589"/>
    </row>
    <row r="9" spans="2:12" ht="12.75" customHeight="1">
      <c r="B9" s="1059" t="s">
        <v>725</v>
      </c>
      <c r="C9" s="579"/>
      <c r="D9" s="1071"/>
      <c r="E9" s="1071"/>
      <c r="F9" s="1072"/>
      <c r="G9" s="1073"/>
      <c r="H9" s="1074"/>
      <c r="I9" s="1071"/>
      <c r="J9" s="1071"/>
      <c r="K9" s="1075"/>
      <c r="L9" s="1057"/>
    </row>
    <row r="10" spans="2:12" ht="12.75" customHeight="1">
      <c r="B10" s="1060"/>
      <c r="C10" s="580"/>
      <c r="D10" s="519"/>
      <c r="E10" s="519"/>
      <c r="F10" s="570"/>
      <c r="G10" s="571"/>
      <c r="H10" s="541"/>
      <c r="I10" s="519"/>
      <c r="J10" s="519"/>
      <c r="K10" s="526"/>
      <c r="L10" s="534"/>
    </row>
    <row r="11" spans="2:12" ht="12.75" customHeight="1">
      <c r="B11" s="1053" t="s">
        <v>140</v>
      </c>
      <c r="C11" s="562"/>
      <c r="D11" s="535"/>
      <c r="E11" s="518"/>
      <c r="F11" s="568"/>
      <c r="G11" s="569"/>
      <c r="H11" s="540"/>
      <c r="I11" s="518"/>
      <c r="J11" s="518"/>
      <c r="K11" s="525"/>
      <c r="L11" s="533"/>
    </row>
    <row r="12" spans="2:12" ht="12.75" customHeight="1">
      <c r="B12" s="1060"/>
      <c r="C12" s="566"/>
      <c r="D12" s="536"/>
      <c r="E12" s="519"/>
      <c r="F12" s="570"/>
      <c r="G12" s="571"/>
      <c r="H12" s="541"/>
      <c r="I12" s="519"/>
      <c r="J12" s="519"/>
      <c r="K12" s="526"/>
      <c r="L12" s="534"/>
    </row>
    <row r="13" spans="2:12" ht="12.75" customHeight="1">
      <c r="B13" s="1053" t="s">
        <v>618</v>
      </c>
      <c r="C13" s="562"/>
      <c r="D13" s="518"/>
      <c r="E13" s="535"/>
      <c r="F13" s="568"/>
      <c r="G13" s="569"/>
      <c r="H13" s="540"/>
      <c r="I13" s="518"/>
      <c r="J13" s="518"/>
      <c r="K13" s="525"/>
      <c r="L13" s="533"/>
    </row>
    <row r="14" spans="2:12" ht="12.75" customHeight="1">
      <c r="B14" s="1060"/>
      <c r="C14" s="566"/>
      <c r="D14" s="519"/>
      <c r="E14" s="536"/>
      <c r="F14" s="570"/>
      <c r="G14" s="571"/>
      <c r="H14" s="541"/>
      <c r="I14" s="519"/>
      <c r="J14" s="519"/>
      <c r="K14" s="526"/>
      <c r="L14" s="534"/>
    </row>
    <row r="15" spans="2:12" ht="12.75" customHeight="1">
      <c r="B15" s="1053" t="s">
        <v>726</v>
      </c>
      <c r="C15" s="562"/>
      <c r="D15" s="518"/>
      <c r="E15" s="518"/>
      <c r="F15" s="528"/>
      <c r="G15" s="529"/>
      <c r="H15" s="540"/>
      <c r="I15" s="518"/>
      <c r="J15" s="518"/>
      <c r="K15" s="525"/>
      <c r="L15" s="341"/>
    </row>
    <row r="16" spans="2:12" ht="12.75" customHeight="1" thickBot="1">
      <c r="B16" s="1076"/>
      <c r="C16" s="563"/>
      <c r="D16" s="539"/>
      <c r="E16" s="539"/>
      <c r="F16" s="530"/>
      <c r="G16" s="531"/>
      <c r="H16" s="555"/>
      <c r="I16" s="539"/>
      <c r="J16" s="539"/>
      <c r="K16" s="532"/>
      <c r="L16" s="338"/>
    </row>
    <row r="17" spans="1:13" ht="3.75" customHeight="1"/>
    <row r="18" spans="1:13" ht="15" customHeight="1">
      <c r="B18" s="20"/>
      <c r="C18" s="1081" t="s">
        <v>493</v>
      </c>
      <c r="D18" s="1081"/>
      <c r="E18" s="1079" t="s">
        <v>42</v>
      </c>
      <c r="F18" s="1079"/>
      <c r="G18" s="340"/>
      <c r="H18" s="954" t="str">
        <f>B9</f>
        <v>ジュニＪ１</v>
      </c>
      <c r="I18" s="1082"/>
      <c r="J18" s="378" t="s">
        <v>178</v>
      </c>
      <c r="K18" s="954" t="str">
        <f>B11</f>
        <v>アストーレ</v>
      </c>
      <c r="L18" s="1082"/>
    </row>
    <row r="19" spans="1:13" ht="15" customHeight="1">
      <c r="B19" s="1077" t="s">
        <v>500</v>
      </c>
      <c r="C19" s="1078"/>
      <c r="D19" s="1078"/>
      <c r="E19" s="1079" t="s">
        <v>43</v>
      </c>
      <c r="F19" s="1080"/>
      <c r="G19" s="340"/>
      <c r="H19" s="1083" t="str">
        <f>B13</f>
        <v>八　雲</v>
      </c>
      <c r="I19" s="1084"/>
      <c r="J19" s="378" t="s">
        <v>178</v>
      </c>
      <c r="K19" s="1083" t="str">
        <f>B15</f>
        <v>プレホワイト</v>
      </c>
      <c r="L19" s="1084"/>
    </row>
    <row r="20" spans="1:13" ht="3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3" ht="15" customHeight="1">
      <c r="B21" s="337" t="s">
        <v>40</v>
      </c>
      <c r="C21" s="543" t="s">
        <v>46</v>
      </c>
      <c r="D21" s="543"/>
      <c r="E21" s="543" t="s">
        <v>50</v>
      </c>
      <c r="F21" s="543"/>
      <c r="G21" s="543"/>
      <c r="H21" s="543"/>
      <c r="I21" s="543"/>
      <c r="J21" s="543" t="s">
        <v>45</v>
      </c>
      <c r="K21" s="543"/>
      <c r="L21" s="543"/>
    </row>
    <row r="22" spans="1:13" ht="15" customHeight="1">
      <c r="B22" s="339" t="s">
        <v>47</v>
      </c>
      <c r="C22" s="567" t="s">
        <v>534</v>
      </c>
      <c r="D22" s="538"/>
      <c r="E22" s="538" t="str">
        <f>B9</f>
        <v>ジュニＪ１</v>
      </c>
      <c r="F22" s="573"/>
      <c r="G22" s="352" t="s">
        <v>535</v>
      </c>
      <c r="H22" s="537" t="str">
        <f>B11</f>
        <v>アストーレ</v>
      </c>
      <c r="I22" s="538"/>
      <c r="J22" s="538" t="s">
        <v>65</v>
      </c>
      <c r="K22" s="538"/>
      <c r="L22" s="538"/>
    </row>
    <row r="23" spans="1:13" ht="15" customHeight="1">
      <c r="B23" s="336" t="s">
        <v>48</v>
      </c>
      <c r="C23" s="551" t="s">
        <v>536</v>
      </c>
      <c r="D23" s="527"/>
      <c r="E23" s="559" t="str">
        <f>B13</f>
        <v>八　雲</v>
      </c>
      <c r="F23" s="554"/>
      <c r="G23" s="350" t="s">
        <v>535</v>
      </c>
      <c r="H23" s="520" t="str">
        <f>B15</f>
        <v>プレホワイト</v>
      </c>
      <c r="I23" s="521"/>
      <c r="J23" s="527" t="s">
        <v>66</v>
      </c>
      <c r="K23" s="527"/>
      <c r="L23" s="527"/>
    </row>
    <row r="24" spans="1:13" ht="9" customHeight="1">
      <c r="B24" s="204" t="s">
        <v>537</v>
      </c>
      <c r="C24" s="1126"/>
      <c r="D24" s="1127"/>
      <c r="E24" s="556"/>
      <c r="F24" s="557"/>
      <c r="G24" s="557"/>
      <c r="H24" s="557"/>
      <c r="I24" s="558"/>
      <c r="J24" s="560"/>
      <c r="K24" s="560"/>
      <c r="L24" s="561"/>
    </row>
    <row r="25" spans="1:13" ht="15.75" customHeight="1">
      <c r="B25" s="336" t="s">
        <v>49</v>
      </c>
      <c r="C25" s="551" t="s">
        <v>538</v>
      </c>
      <c r="D25" s="527"/>
      <c r="E25" s="546" t="str">
        <f>B9</f>
        <v>ジュニＪ１</v>
      </c>
      <c r="F25" s="554"/>
      <c r="G25" s="348" t="s">
        <v>535</v>
      </c>
      <c r="H25" s="521" t="str">
        <f>B13</f>
        <v>八　雲</v>
      </c>
      <c r="I25" s="527"/>
      <c r="J25" s="546" t="s">
        <v>67</v>
      </c>
      <c r="K25" s="554"/>
      <c r="L25" s="521"/>
    </row>
    <row r="26" spans="1:13" ht="15" customHeight="1">
      <c r="B26" s="336" t="s">
        <v>57</v>
      </c>
      <c r="C26" s="551" t="s">
        <v>539</v>
      </c>
      <c r="D26" s="527"/>
      <c r="E26" s="546" t="str">
        <f>B11</f>
        <v>アストーレ</v>
      </c>
      <c r="F26" s="554"/>
      <c r="G26" s="348" t="s">
        <v>535</v>
      </c>
      <c r="H26" s="554" t="str">
        <f>B15</f>
        <v>プレホワイト</v>
      </c>
      <c r="I26" s="521"/>
      <c r="J26" s="527" t="s">
        <v>68</v>
      </c>
      <c r="K26" s="527"/>
      <c r="L26" s="527"/>
    </row>
    <row r="27" spans="1:13" ht="9" customHeight="1">
      <c r="B27" s="354" t="s">
        <v>537</v>
      </c>
      <c r="C27" s="1126"/>
      <c r="D27" s="1127"/>
      <c r="E27" s="342"/>
      <c r="F27" s="343"/>
      <c r="G27" s="343"/>
      <c r="H27" s="343"/>
      <c r="I27" s="344"/>
      <c r="J27" s="553"/>
      <c r="K27" s="553"/>
      <c r="L27" s="553"/>
    </row>
    <row r="28" spans="1:13" ht="15" customHeight="1">
      <c r="B28" s="336" t="s">
        <v>58</v>
      </c>
      <c r="C28" s="551" t="s">
        <v>540</v>
      </c>
      <c r="D28" s="527"/>
      <c r="E28" s="527" t="str">
        <f>B15</f>
        <v>プレホワイト</v>
      </c>
      <c r="F28" s="546"/>
      <c r="G28" s="348" t="s">
        <v>535</v>
      </c>
      <c r="H28" s="521" t="str">
        <f>B9</f>
        <v>ジュニＪ１</v>
      </c>
      <c r="I28" s="527"/>
      <c r="J28" s="527" t="s">
        <v>69</v>
      </c>
      <c r="K28" s="527"/>
      <c r="L28" s="527"/>
    </row>
    <row r="29" spans="1:13" ht="13.5" customHeight="1">
      <c r="B29" s="346" t="s">
        <v>59</v>
      </c>
      <c r="C29" s="544" t="s">
        <v>541</v>
      </c>
      <c r="D29" s="545"/>
      <c r="E29" s="547" t="str">
        <f>B11</f>
        <v>アストーレ</v>
      </c>
      <c r="F29" s="548"/>
      <c r="G29" s="349" t="s">
        <v>535</v>
      </c>
      <c r="H29" s="549" t="str">
        <f>B13</f>
        <v>八　雲</v>
      </c>
      <c r="I29" s="550"/>
      <c r="J29" s="545" t="s">
        <v>70</v>
      </c>
      <c r="K29" s="545"/>
      <c r="L29" s="545"/>
    </row>
    <row r="30" spans="1:13" ht="15" customHeight="1">
      <c r="A30" s="203"/>
      <c r="B30" s="355"/>
      <c r="C30" s="356"/>
      <c r="D30" s="355"/>
      <c r="E30" s="357"/>
      <c r="F30" s="357"/>
      <c r="G30" s="357"/>
      <c r="H30" s="357"/>
      <c r="I30" s="357"/>
      <c r="J30" s="355"/>
      <c r="K30" s="355"/>
      <c r="L30" s="355"/>
      <c r="M30" s="203"/>
    </row>
    <row r="31" spans="1:13" ht="13.5" customHeight="1">
      <c r="B31" s="820" t="s">
        <v>695</v>
      </c>
      <c r="C31" s="820"/>
      <c r="D31" s="820"/>
      <c r="E31" s="820"/>
      <c r="F31" s="820"/>
      <c r="G31" s="820"/>
      <c r="H31" s="820"/>
      <c r="I31" s="820"/>
      <c r="J31" s="820"/>
      <c r="K31" s="820"/>
      <c r="L31" s="820"/>
    </row>
    <row r="32" spans="1:13" ht="15" customHeight="1" thickBot="1"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</row>
    <row r="33" spans="2:12" ht="12.75" customHeight="1">
      <c r="B33" s="358"/>
      <c r="C33" s="1070" t="str">
        <f>B35</f>
        <v>ジュニＪ2</v>
      </c>
      <c r="D33" s="1071" t="str">
        <f>B37</f>
        <v>せたな</v>
      </c>
      <c r="E33" s="1071" t="str">
        <f>B39</f>
        <v>日　吉</v>
      </c>
      <c r="F33" s="1072" t="str">
        <f>B41</f>
        <v>松　前</v>
      </c>
      <c r="G33" s="1073"/>
      <c r="H33" s="1074" t="s">
        <v>25</v>
      </c>
      <c r="I33" s="1071" t="s">
        <v>501</v>
      </c>
      <c r="J33" s="1071" t="s">
        <v>27</v>
      </c>
      <c r="K33" s="1075" t="s">
        <v>28</v>
      </c>
      <c r="L33" s="1057" t="s">
        <v>29</v>
      </c>
    </row>
    <row r="34" spans="2:12" ht="12.75" customHeight="1" thickBot="1">
      <c r="B34" s="345"/>
      <c r="C34" s="563"/>
      <c r="D34" s="539"/>
      <c r="E34" s="539"/>
      <c r="F34" s="590"/>
      <c r="G34" s="591"/>
      <c r="H34" s="555"/>
      <c r="I34" s="539"/>
      <c r="J34" s="539"/>
      <c r="K34" s="532"/>
      <c r="L34" s="589"/>
    </row>
    <row r="35" spans="2:12" ht="12.75" customHeight="1">
      <c r="B35" s="1059" t="s">
        <v>728</v>
      </c>
      <c r="C35" s="579"/>
      <c r="D35" s="1071"/>
      <c r="E35" s="1071"/>
      <c r="F35" s="1072"/>
      <c r="G35" s="1073"/>
      <c r="H35" s="1074"/>
      <c r="I35" s="1071"/>
      <c r="J35" s="1071"/>
      <c r="K35" s="1075"/>
      <c r="L35" s="1057"/>
    </row>
    <row r="36" spans="2:12" ht="12.75" customHeight="1">
      <c r="B36" s="1060"/>
      <c r="C36" s="580"/>
      <c r="D36" s="519"/>
      <c r="E36" s="519"/>
      <c r="F36" s="570"/>
      <c r="G36" s="571"/>
      <c r="H36" s="541"/>
      <c r="I36" s="519"/>
      <c r="J36" s="519"/>
      <c r="K36" s="526"/>
      <c r="L36" s="534"/>
    </row>
    <row r="37" spans="2:12" ht="12.75" customHeight="1">
      <c r="B37" s="1053" t="s">
        <v>597</v>
      </c>
      <c r="C37" s="562"/>
      <c r="D37" s="535"/>
      <c r="E37" s="518"/>
      <c r="F37" s="568"/>
      <c r="G37" s="569"/>
      <c r="H37" s="540"/>
      <c r="I37" s="518"/>
      <c r="J37" s="518"/>
      <c r="K37" s="525"/>
      <c r="L37" s="533"/>
    </row>
    <row r="38" spans="2:12" ht="12.75" customHeight="1">
      <c r="B38" s="1060"/>
      <c r="C38" s="566"/>
      <c r="D38" s="536"/>
      <c r="E38" s="519"/>
      <c r="F38" s="570"/>
      <c r="G38" s="571"/>
      <c r="H38" s="541"/>
      <c r="I38" s="519"/>
      <c r="J38" s="519"/>
      <c r="K38" s="526"/>
      <c r="L38" s="534"/>
    </row>
    <row r="39" spans="2:12" ht="12.75" customHeight="1">
      <c r="B39" s="1053" t="s">
        <v>526</v>
      </c>
      <c r="C39" s="562"/>
      <c r="D39" s="518"/>
      <c r="E39" s="535"/>
      <c r="F39" s="568"/>
      <c r="G39" s="569"/>
      <c r="H39" s="540"/>
      <c r="I39" s="518"/>
      <c r="J39" s="518"/>
      <c r="K39" s="525"/>
      <c r="L39" s="533"/>
    </row>
    <row r="40" spans="2:12" ht="12" customHeight="1">
      <c r="B40" s="1060"/>
      <c r="C40" s="566"/>
      <c r="D40" s="519"/>
      <c r="E40" s="536"/>
      <c r="F40" s="570"/>
      <c r="G40" s="571"/>
      <c r="H40" s="541"/>
      <c r="I40" s="519"/>
      <c r="J40" s="519"/>
      <c r="K40" s="526"/>
      <c r="L40" s="534"/>
    </row>
    <row r="41" spans="2:12" ht="12.75" customHeight="1">
      <c r="B41" s="1053" t="s">
        <v>529</v>
      </c>
      <c r="C41" s="562"/>
      <c r="D41" s="518"/>
      <c r="E41" s="518"/>
      <c r="F41" s="528"/>
      <c r="G41" s="529"/>
      <c r="H41" s="540"/>
      <c r="I41" s="518"/>
      <c r="J41" s="518"/>
      <c r="K41" s="525"/>
      <c r="L41" s="341"/>
    </row>
    <row r="42" spans="2:12" ht="12.75" customHeight="1" thickBot="1">
      <c r="B42" s="1076"/>
      <c r="C42" s="563"/>
      <c r="D42" s="539"/>
      <c r="E42" s="539"/>
      <c r="F42" s="530"/>
      <c r="G42" s="531"/>
      <c r="H42" s="555"/>
      <c r="I42" s="539"/>
      <c r="J42" s="539"/>
      <c r="K42" s="532"/>
      <c r="L42" s="338"/>
    </row>
    <row r="43" spans="2:12" ht="3.75" customHeight="1"/>
    <row r="44" spans="2:12" ht="15.75" customHeight="1">
      <c r="B44" s="20"/>
      <c r="C44" s="1081" t="s">
        <v>493</v>
      </c>
      <c r="D44" s="1081"/>
      <c r="E44" s="1079" t="s">
        <v>761</v>
      </c>
      <c r="F44" s="1080"/>
      <c r="G44" s="340"/>
      <c r="H44" s="954" t="str">
        <f>B35</f>
        <v>ジュニＪ2</v>
      </c>
      <c r="I44" s="1082"/>
      <c r="J44" s="378" t="s">
        <v>178</v>
      </c>
      <c r="K44" s="954" t="str">
        <f>B37</f>
        <v>せたな</v>
      </c>
      <c r="L44" s="1082"/>
    </row>
    <row r="45" spans="2:12" ht="15" customHeight="1">
      <c r="B45" s="1077" t="s">
        <v>500</v>
      </c>
      <c r="C45" s="1078"/>
      <c r="D45" s="1078"/>
      <c r="E45" s="1079" t="s">
        <v>762</v>
      </c>
      <c r="F45" s="1080"/>
      <c r="G45" s="340"/>
      <c r="H45" s="1083" t="str">
        <f>B39</f>
        <v>日　吉</v>
      </c>
      <c r="I45" s="1084"/>
      <c r="J45" s="378" t="s">
        <v>178</v>
      </c>
      <c r="K45" s="1083" t="str">
        <f>B41</f>
        <v>松　前</v>
      </c>
      <c r="L45" s="1084"/>
    </row>
    <row r="46" spans="2:12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2:12" ht="16.5" customHeight="1">
      <c r="B47" s="337" t="s">
        <v>40</v>
      </c>
      <c r="C47" s="543" t="s">
        <v>46</v>
      </c>
      <c r="D47" s="543"/>
      <c r="E47" s="543" t="s">
        <v>50</v>
      </c>
      <c r="F47" s="543"/>
      <c r="G47" s="543"/>
      <c r="H47" s="543"/>
      <c r="I47" s="543"/>
      <c r="J47" s="543" t="s">
        <v>45</v>
      </c>
      <c r="K47" s="543"/>
      <c r="L47" s="543"/>
    </row>
    <row r="48" spans="2:12" ht="15" customHeight="1">
      <c r="B48" s="339" t="s">
        <v>47</v>
      </c>
      <c r="C48" s="567" t="s">
        <v>704</v>
      </c>
      <c r="D48" s="538"/>
      <c r="E48" s="573" t="str">
        <f>B35</f>
        <v>ジュニＪ2</v>
      </c>
      <c r="F48" s="607"/>
      <c r="G48" s="352" t="s">
        <v>535</v>
      </c>
      <c r="H48" s="607" t="str">
        <f>B37</f>
        <v>せたな</v>
      </c>
      <c r="I48" s="537"/>
      <c r="J48" s="538" t="s">
        <v>65</v>
      </c>
      <c r="K48" s="538"/>
      <c r="L48" s="538"/>
    </row>
    <row r="49" spans="2:12" ht="15" customHeight="1">
      <c r="B49" s="336" t="s">
        <v>48</v>
      </c>
      <c r="C49" s="551" t="s">
        <v>705</v>
      </c>
      <c r="D49" s="527"/>
      <c r="E49" s="546" t="str">
        <f>B39</f>
        <v>日　吉</v>
      </c>
      <c r="F49" s="554"/>
      <c r="G49" s="348" t="s">
        <v>535</v>
      </c>
      <c r="H49" s="554" t="str">
        <f>B41</f>
        <v>松　前</v>
      </c>
      <c r="I49" s="521"/>
      <c r="J49" s="527" t="s">
        <v>66</v>
      </c>
      <c r="K49" s="527"/>
      <c r="L49" s="527"/>
    </row>
    <row r="50" spans="2:12" ht="9" customHeight="1">
      <c r="B50" s="204" t="s">
        <v>537</v>
      </c>
      <c r="C50" s="1126"/>
      <c r="D50" s="1127"/>
      <c r="E50" s="606"/>
      <c r="F50" s="560"/>
      <c r="G50" s="560"/>
      <c r="H50" s="560"/>
      <c r="I50" s="561"/>
      <c r="J50" s="560"/>
      <c r="K50" s="560"/>
      <c r="L50" s="561"/>
    </row>
    <row r="51" spans="2:12" ht="15" customHeight="1">
      <c r="B51" s="336" t="s">
        <v>49</v>
      </c>
      <c r="C51" s="551" t="s">
        <v>706</v>
      </c>
      <c r="D51" s="527"/>
      <c r="E51" s="546" t="str">
        <f>B35</f>
        <v>ジュニＪ2</v>
      </c>
      <c r="F51" s="554"/>
      <c r="G51" s="348" t="s">
        <v>535</v>
      </c>
      <c r="H51" s="554" t="str">
        <f>B39</f>
        <v>日　吉</v>
      </c>
      <c r="I51" s="521"/>
      <c r="J51" s="546" t="s">
        <v>67</v>
      </c>
      <c r="K51" s="554"/>
      <c r="L51" s="521"/>
    </row>
    <row r="52" spans="2:12" ht="15" customHeight="1">
      <c r="B52" s="336" t="s">
        <v>57</v>
      </c>
      <c r="C52" s="551" t="s">
        <v>707</v>
      </c>
      <c r="D52" s="527"/>
      <c r="E52" s="546" t="str">
        <f>B37</f>
        <v>せたな</v>
      </c>
      <c r="F52" s="554"/>
      <c r="G52" s="348" t="s">
        <v>535</v>
      </c>
      <c r="H52" s="554" t="str">
        <f>B41</f>
        <v>松　前</v>
      </c>
      <c r="I52" s="521"/>
      <c r="J52" s="527" t="s">
        <v>68</v>
      </c>
      <c r="K52" s="527"/>
      <c r="L52" s="527"/>
    </row>
    <row r="53" spans="2:12" ht="9" customHeight="1">
      <c r="B53" s="204" t="s">
        <v>537</v>
      </c>
      <c r="C53" s="1126"/>
      <c r="D53" s="1127"/>
      <c r="E53" s="556"/>
      <c r="F53" s="557"/>
      <c r="G53" s="554"/>
      <c r="H53" s="554"/>
      <c r="I53" s="521"/>
      <c r="J53" s="553"/>
      <c r="K53" s="553"/>
      <c r="L53" s="553"/>
    </row>
    <row r="54" spans="2:12" ht="15" customHeight="1">
      <c r="B54" s="336" t="s">
        <v>58</v>
      </c>
      <c r="C54" s="551" t="s">
        <v>708</v>
      </c>
      <c r="D54" s="527"/>
      <c r="E54" s="546" t="str">
        <f>B41</f>
        <v>松　前</v>
      </c>
      <c r="F54" s="554"/>
      <c r="G54" s="348" t="s">
        <v>535</v>
      </c>
      <c r="H54" s="554" t="str">
        <f>B35</f>
        <v>ジュニＪ2</v>
      </c>
      <c r="I54" s="521"/>
      <c r="J54" s="527" t="s">
        <v>69</v>
      </c>
      <c r="K54" s="527"/>
      <c r="L54" s="527"/>
    </row>
    <row r="55" spans="2:12" ht="15" customHeight="1">
      <c r="B55" s="346" t="s">
        <v>59</v>
      </c>
      <c r="C55" s="544" t="s">
        <v>709</v>
      </c>
      <c r="D55" s="545"/>
      <c r="E55" s="592" t="str">
        <f>B37</f>
        <v>せたな</v>
      </c>
      <c r="F55" s="548"/>
      <c r="G55" s="347" t="s">
        <v>535</v>
      </c>
      <c r="H55" s="548" t="str">
        <f>B39</f>
        <v>日　吉</v>
      </c>
      <c r="I55" s="550"/>
      <c r="J55" s="545" t="s">
        <v>70</v>
      </c>
      <c r="K55" s="545"/>
      <c r="L55" s="545"/>
    </row>
  </sheetData>
  <mergeCells count="181">
    <mergeCell ref="C54:D54"/>
    <mergeCell ref="E54:F54"/>
    <mergeCell ref="H54:I54"/>
    <mergeCell ref="J54:L54"/>
    <mergeCell ref="C55:D55"/>
    <mergeCell ref="E55:F55"/>
    <mergeCell ref="H55:I55"/>
    <mergeCell ref="J55:L55"/>
    <mergeCell ref="C52:D52"/>
    <mergeCell ref="E52:F52"/>
    <mergeCell ref="H52:I52"/>
    <mergeCell ref="J52:L52"/>
    <mergeCell ref="C53:D53"/>
    <mergeCell ref="E53:I53"/>
    <mergeCell ref="J53:L53"/>
    <mergeCell ref="C50:D50"/>
    <mergeCell ref="E50:I50"/>
    <mergeCell ref="J50:L50"/>
    <mergeCell ref="C51:D51"/>
    <mergeCell ref="E51:F51"/>
    <mergeCell ref="H51:I51"/>
    <mergeCell ref="J51:L51"/>
    <mergeCell ref="C48:D48"/>
    <mergeCell ref="E48:F48"/>
    <mergeCell ref="H48:I48"/>
    <mergeCell ref="J48:L48"/>
    <mergeCell ref="C49:D49"/>
    <mergeCell ref="E49:F49"/>
    <mergeCell ref="H49:I49"/>
    <mergeCell ref="J49:L49"/>
    <mergeCell ref="C47:D47"/>
    <mergeCell ref="E47:I47"/>
    <mergeCell ref="J47:L47"/>
    <mergeCell ref="I41:I42"/>
    <mergeCell ref="J41:J42"/>
    <mergeCell ref="K41:K42"/>
    <mergeCell ref="C44:D44"/>
    <mergeCell ref="E44:F44"/>
    <mergeCell ref="H44:I44"/>
    <mergeCell ref="K44:L44"/>
    <mergeCell ref="H45:I45"/>
    <mergeCell ref="K45:L45"/>
    <mergeCell ref="L39:L40"/>
    <mergeCell ref="B41:B42"/>
    <mergeCell ref="C41:C42"/>
    <mergeCell ref="D41:D42"/>
    <mergeCell ref="E41:E42"/>
    <mergeCell ref="F41:G42"/>
    <mergeCell ref="H41:H42"/>
    <mergeCell ref="B45:D45"/>
    <mergeCell ref="E45:F45"/>
    <mergeCell ref="B39:B40"/>
    <mergeCell ref="C39:C40"/>
    <mergeCell ref="D39:D40"/>
    <mergeCell ref="E39:E40"/>
    <mergeCell ref="F39:G40"/>
    <mergeCell ref="H39:H40"/>
    <mergeCell ref="I39:I40"/>
    <mergeCell ref="J39:J40"/>
    <mergeCell ref="K39:K40"/>
    <mergeCell ref="L35:L36"/>
    <mergeCell ref="B37:B38"/>
    <mergeCell ref="C37:C38"/>
    <mergeCell ref="D37:D38"/>
    <mergeCell ref="E37:E38"/>
    <mergeCell ref="F37:G38"/>
    <mergeCell ref="H37:H38"/>
    <mergeCell ref="I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H36"/>
    <mergeCell ref="I35:I36"/>
    <mergeCell ref="J35:J36"/>
    <mergeCell ref="K35:K36"/>
    <mergeCell ref="C29:D29"/>
    <mergeCell ref="E29:F29"/>
    <mergeCell ref="H29:I29"/>
    <mergeCell ref="J29:L29"/>
    <mergeCell ref="B31:L32"/>
    <mergeCell ref="C33:C34"/>
    <mergeCell ref="D33:D34"/>
    <mergeCell ref="E33:E34"/>
    <mergeCell ref="F33:G34"/>
    <mergeCell ref="H33:H34"/>
    <mergeCell ref="I33:I34"/>
    <mergeCell ref="J33:J34"/>
    <mergeCell ref="K33:K34"/>
    <mergeCell ref="L33:L34"/>
    <mergeCell ref="C27:D27"/>
    <mergeCell ref="J27:L27"/>
    <mergeCell ref="C28:D28"/>
    <mergeCell ref="E28:F28"/>
    <mergeCell ref="H28:I28"/>
    <mergeCell ref="J28:L28"/>
    <mergeCell ref="C25:D25"/>
    <mergeCell ref="E25:F25"/>
    <mergeCell ref="H25:I25"/>
    <mergeCell ref="J25:L25"/>
    <mergeCell ref="C26:D26"/>
    <mergeCell ref="E26:F26"/>
    <mergeCell ref="H26:I26"/>
    <mergeCell ref="J26:L26"/>
    <mergeCell ref="C24:D24"/>
    <mergeCell ref="E24:I24"/>
    <mergeCell ref="J24:L24"/>
    <mergeCell ref="C21:D21"/>
    <mergeCell ref="E21:I21"/>
    <mergeCell ref="J21:L21"/>
    <mergeCell ref="C22:D22"/>
    <mergeCell ref="E22:F22"/>
    <mergeCell ref="H22:I22"/>
    <mergeCell ref="J22:L22"/>
    <mergeCell ref="C18:D18"/>
    <mergeCell ref="E18:F18"/>
    <mergeCell ref="B19:D19"/>
    <mergeCell ref="E19:F19"/>
    <mergeCell ref="H18:I18"/>
    <mergeCell ref="K18:L18"/>
    <mergeCell ref="H19:I19"/>
    <mergeCell ref="K19:L19"/>
    <mergeCell ref="C23:D23"/>
    <mergeCell ref="E23:F23"/>
    <mergeCell ref="H23:I23"/>
    <mergeCell ref="J23:L23"/>
    <mergeCell ref="L13:L14"/>
    <mergeCell ref="B15:B16"/>
    <mergeCell ref="C15:C16"/>
    <mergeCell ref="D15:D16"/>
    <mergeCell ref="E15:E16"/>
    <mergeCell ref="F15:G16"/>
    <mergeCell ref="H15:H16"/>
    <mergeCell ref="I15:I16"/>
    <mergeCell ref="J15:J16"/>
    <mergeCell ref="B13:B14"/>
    <mergeCell ref="C13:C14"/>
    <mergeCell ref="D13:D14"/>
    <mergeCell ref="E13:E14"/>
    <mergeCell ref="F13:G14"/>
    <mergeCell ref="H13:H14"/>
    <mergeCell ref="I13:I14"/>
    <mergeCell ref="J13:J14"/>
    <mergeCell ref="K13:K14"/>
    <mergeCell ref="K15:K16"/>
    <mergeCell ref="L9:L10"/>
    <mergeCell ref="B11:B12"/>
    <mergeCell ref="C11:C12"/>
    <mergeCell ref="D11:D12"/>
    <mergeCell ref="E11:E12"/>
    <mergeCell ref="F11:G12"/>
    <mergeCell ref="H11:H12"/>
    <mergeCell ref="I11:I12"/>
    <mergeCell ref="J11:J12"/>
    <mergeCell ref="K11:K12"/>
    <mergeCell ref="L11:L12"/>
    <mergeCell ref="B9:B10"/>
    <mergeCell ref="C9:C10"/>
    <mergeCell ref="D9:D10"/>
    <mergeCell ref="E9:E10"/>
    <mergeCell ref="F9:G10"/>
    <mergeCell ref="H9:H10"/>
    <mergeCell ref="I9:I10"/>
    <mergeCell ref="J9:J10"/>
    <mergeCell ref="K9:K10"/>
    <mergeCell ref="B2:L3"/>
    <mergeCell ref="B5:L6"/>
    <mergeCell ref="B7:B8"/>
    <mergeCell ref="C7:C8"/>
    <mergeCell ref="D7:D8"/>
    <mergeCell ref="E7:E8"/>
    <mergeCell ref="F7:G8"/>
    <mergeCell ref="H7:H8"/>
    <mergeCell ref="I7:I8"/>
    <mergeCell ref="J7:J8"/>
    <mergeCell ref="K7:K8"/>
    <mergeCell ref="L7:L8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X17" sqref="X17"/>
    </sheetView>
  </sheetViews>
  <sheetFormatPr defaultRowHeight="13.5"/>
  <cols>
    <col min="1" max="1" width="3.125" customWidth="1"/>
    <col min="2" max="2" width="11.25" customWidth="1"/>
    <col min="3" max="15" width="3.75" customWidth="1"/>
    <col min="16" max="16" width="3.625" customWidth="1"/>
    <col min="17" max="20" width="3.75" customWidth="1"/>
    <col min="21" max="21" width="4.5" customWidth="1"/>
    <col min="22" max="23" width="3.75" customWidth="1"/>
  </cols>
  <sheetData>
    <row r="1" spans="1:23" ht="23.25" customHeight="1" thickBot="1"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9"/>
    </row>
    <row r="2" spans="1:23" ht="26.25" customHeight="1" thickTop="1" thickBot="1">
      <c r="B2" s="1159" t="s">
        <v>730</v>
      </c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210"/>
    </row>
    <row r="3" spans="1:23" ht="25.5" customHeight="1" thickTop="1">
      <c r="B3" s="211"/>
    </row>
    <row r="4" spans="1:23" ht="21" customHeight="1" thickBot="1">
      <c r="B4" s="1152" t="s">
        <v>503</v>
      </c>
      <c r="C4" s="1152"/>
      <c r="D4" s="1152"/>
      <c r="E4" s="1152"/>
      <c r="F4" s="1152"/>
      <c r="G4" s="213"/>
      <c r="H4" s="213"/>
      <c r="L4" s="214"/>
      <c r="M4" s="215"/>
      <c r="N4" s="215"/>
      <c r="O4" s="214"/>
      <c r="P4" s="215"/>
      <c r="Q4" s="1153" t="s">
        <v>504</v>
      </c>
      <c r="R4" s="1153"/>
      <c r="S4" s="1153"/>
      <c r="T4" s="1153"/>
      <c r="U4" s="1153"/>
      <c r="V4" s="1153"/>
      <c r="W4" s="216"/>
    </row>
    <row r="5" spans="1:23" ht="22.5" customHeight="1" thickBot="1">
      <c r="B5" s="508" t="s">
        <v>505</v>
      </c>
      <c r="C5" s="1143" t="str">
        <f>B6</f>
        <v>ジュニＪ１</v>
      </c>
      <c r="D5" s="1144"/>
      <c r="E5" s="1145"/>
      <c r="F5" s="1146" t="str">
        <f>B7</f>
        <v>アストーレ</v>
      </c>
      <c r="G5" s="1144"/>
      <c r="H5" s="1145"/>
      <c r="I5" s="1146" t="str">
        <f>B8</f>
        <v>八　雲</v>
      </c>
      <c r="J5" s="1144"/>
      <c r="K5" s="1145"/>
      <c r="L5" s="1146" t="str">
        <f>B9</f>
        <v>プレホワイト</v>
      </c>
      <c r="M5" s="1144"/>
      <c r="N5" s="1145"/>
      <c r="O5" s="305" t="s">
        <v>506</v>
      </c>
      <c r="P5" s="270" t="s">
        <v>507</v>
      </c>
      <c r="Q5" s="270" t="s">
        <v>508</v>
      </c>
      <c r="R5" s="270" t="s">
        <v>509</v>
      </c>
      <c r="S5" s="270" t="s">
        <v>510</v>
      </c>
      <c r="T5" s="270" t="s">
        <v>747</v>
      </c>
      <c r="U5" s="271" t="s">
        <v>512</v>
      </c>
      <c r="V5" s="217" t="s">
        <v>513</v>
      </c>
      <c r="W5" s="218"/>
    </row>
    <row r="6" spans="1:23" ht="22.5" customHeight="1">
      <c r="B6" s="509" t="s">
        <v>753</v>
      </c>
      <c r="C6" s="1149"/>
      <c r="D6" s="1149"/>
      <c r="E6" s="1150"/>
      <c r="F6" s="220"/>
      <c r="G6" s="221" t="str">
        <f>IF(COUNT(F6,H6)&lt;2,"",TEXT(F6-H6,"○;●;△"))</f>
        <v/>
      </c>
      <c r="H6" s="222"/>
      <c r="I6" s="223"/>
      <c r="J6" s="224" t="str">
        <f>IF(COUNT(I6,K6)&lt;2,"",TEXT(I6-K6,"○;●;△"))</f>
        <v/>
      </c>
      <c r="K6" s="225"/>
      <c r="L6" s="223"/>
      <c r="M6" s="224" t="str">
        <f>IF(COUNT(L6,N6)&lt;2,"",TEXT(L6-N6,"○;●;△"))</f>
        <v/>
      </c>
      <c r="N6" s="226"/>
      <c r="O6" s="227">
        <f>COUNTIF($C6:$N6,O$12)</f>
        <v>0</v>
      </c>
      <c r="P6" s="228">
        <f>COUNTIF($C6:$N6,P$12)</f>
        <v>0</v>
      </c>
      <c r="Q6" s="228">
        <f>COUNTIF($C6:$N6,Q$12)</f>
        <v>0</v>
      </c>
      <c r="R6" s="228">
        <f>O6*3+Q6</f>
        <v>0</v>
      </c>
      <c r="S6" s="228">
        <f>SUMIF($C$12:$N$12,S$5,$C6:$N6)</f>
        <v>0</v>
      </c>
      <c r="T6" s="228">
        <f>SUMIF($C$12:$N$12,T$5,$C6:$N6)</f>
        <v>0</v>
      </c>
      <c r="U6" s="229">
        <f>S6-T6</f>
        <v>0</v>
      </c>
      <c r="V6" s="245">
        <f ca="1">SUMPRODUCT(($R$6:$R$9*10^5+$U$6:$U$9&gt;R6*10^5+U6)*1)+1</f>
        <v>1</v>
      </c>
      <c r="W6" s="231"/>
    </row>
    <row r="7" spans="1:23" ht="22.5" customHeight="1">
      <c r="B7" s="233" t="s">
        <v>754</v>
      </c>
      <c r="C7" s="234">
        <f ca="1">IF(MOD(COLUMN(A1),3)=2,VLOOKUP(OFFSET($F$6,INT(COLUMN(C:C)/3)-1,ROW(A1)*3-MOD(COLUMN(A1)-1,3)-1),{"○","●";"△","△";"●","○"},2,0),OFFSET($F$6,INT(COLUMN(C:C)/3)-1,ROW(A1)*3-MOD(COLUMN(A1)-1,3)-1))</f>
        <v>0</v>
      </c>
      <c r="D7" s="235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236">
        <f ca="1">IF(MOD(COLUMN(C1),3)=2,VLOOKUP(OFFSET($F$6,INT(COLUMN(E:E)/3)-1,ROW(C1)*3-MOD(COLUMN(C1)-1,3)-1),{"○","●";"△","△";"●","○"},2,0),OFFSET($F$6,INT(COLUMN(E:E)/3)-1,ROW(C1)*3-MOD(COLUMN(C1)-1,3)-1))</f>
        <v>0</v>
      </c>
      <c r="F7" s="1137"/>
      <c r="G7" s="1138"/>
      <c r="H7" s="1139"/>
      <c r="I7" s="237"/>
      <c r="J7" s="238" t="str">
        <f>IF(COUNT(I7,K7)&lt;2,"",TEXT(I7-K7,"○;●;△"))</f>
        <v/>
      </c>
      <c r="K7" s="239"/>
      <c r="L7" s="240"/>
      <c r="M7" s="235" t="str">
        <f>IF(COUNT(L7,N7)&lt;2,"",TEXT(L7-N7,"○;●;△"))</f>
        <v/>
      </c>
      <c r="N7" s="241"/>
      <c r="O7" s="242">
        <f t="shared" ref="O7:Q9" ca="1" si="0">COUNTIF($C7:$N7,O$12)</f>
        <v>0</v>
      </c>
      <c r="P7" s="243">
        <f t="shared" ca="1" si="0"/>
        <v>0</v>
      </c>
      <c r="Q7" s="243">
        <f t="shared" ca="1" si="0"/>
        <v>0</v>
      </c>
      <c r="R7" s="243">
        <f t="shared" ref="R7:R9" ca="1" si="1">O7*3+Q7</f>
        <v>0</v>
      </c>
      <c r="S7" s="243">
        <f t="shared" ref="S7:T9" ca="1" si="2">SUMIF($C$12:$N$12,S$5,$C7:$N7)</f>
        <v>0</v>
      </c>
      <c r="T7" s="243">
        <f t="shared" ca="1" si="2"/>
        <v>0</v>
      </c>
      <c r="U7" s="244">
        <f t="shared" ref="U7:U9" ca="1" si="3">S7-T7</f>
        <v>0</v>
      </c>
      <c r="V7" s="245">
        <f t="shared" ref="V7" ca="1" si="4">SUMPRODUCT(($R$6:$R$9*10^5+$U$6:$U$9&gt;R7*10^5+U7)*1)+1</f>
        <v>1</v>
      </c>
      <c r="W7" s="231"/>
    </row>
    <row r="8" spans="1:23" ht="22.5" customHeight="1">
      <c r="A8" t="s">
        <v>521</v>
      </c>
      <c r="B8" s="233" t="s">
        <v>618</v>
      </c>
      <c r="C8" s="234">
        <f ca="1">IF(MOD(COLUMN(A2),3)=2,VLOOKUP(OFFSET($F$6,INT(COLUMN(C:C)/3)-1,ROW(A2)*3-MOD(COLUMN(A2)-1,3)-1),{"○","●";"△","△";"●","○"},2,0),OFFSET($F$6,INT(COLUMN(C:C)/3)-1,ROW(A2)*3-MOD(COLUMN(A2)-1,3)-1))</f>
        <v>0</v>
      </c>
      <c r="D8" s="235" t="e">
        <f ca="1">IF(MOD(COLUMN(B2),3)=2,VLOOKUP(OFFSET($F$6,INT(COLUMN(D:D)/3)-1,ROW(B2)*3-MOD(COLUMN(B2)-1,3)-1),{"○","●";"△","△";"●","○"},2,0),OFFSET($F$6,INT(COLUMN(D:D)/3)-1,ROW(B2)*3-MOD(COLUMN(B2)-1,3)-1))</f>
        <v>#N/A</v>
      </c>
      <c r="E8" s="236">
        <f ca="1">IF(MOD(COLUMN(C2),3)=2,VLOOKUP(OFFSET($F$6,INT(COLUMN(E:E)/3)-1,ROW(C2)*3-MOD(COLUMN(C2)-1,3)-1),{"○","●";"△","△";"●","○"},2,0),OFFSET($F$6,INT(COLUMN(E:E)/3)-1,ROW(C2)*3-MOD(COLUMN(C2)-1,3)-1))</f>
        <v>0</v>
      </c>
      <c r="F8" s="246">
        <f ca="1">IF(MOD(COLUMN(D2),3)=2,VLOOKUP(OFFSET($F$6,INT(COLUMN(F:F)/3)-1,ROW(D2)*3-MOD(COLUMN(D2)-1,3)-1),{"○","●";"△","△";"●","○"},2,0),OFFSET($F$6,INT(COLUMN(F:F)/3)-1,ROW(D2)*3-MOD(COLUMN(D2)-1,3)-1))</f>
        <v>0</v>
      </c>
      <c r="G8" s="235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236">
        <f ca="1">IF(MOD(COLUMN(F2),3)=2,VLOOKUP(OFFSET($F$6,INT(COLUMN(H:H)/3)-1,ROW(F2)*3-MOD(COLUMN(F2)-1,3)-1),{"○","●";"△","△";"●","○"},2,0),OFFSET($F$6,INT(COLUMN(H:H)/3)-1,ROW(F2)*3-MOD(COLUMN(F2)-1,3)-1))</f>
        <v>0</v>
      </c>
      <c r="I8" s="1137"/>
      <c r="J8" s="1138"/>
      <c r="K8" s="1139"/>
      <c r="L8" s="220"/>
      <c r="M8" s="221" t="str">
        <f>IF(COUNT(L8,N8)&lt;2,"",TEXT(L8-N8,"○;●;△"))</f>
        <v/>
      </c>
      <c r="N8" s="507"/>
      <c r="O8" s="242">
        <f t="shared" ca="1" si="0"/>
        <v>0</v>
      </c>
      <c r="P8" s="243">
        <f ca="1">COUNTIF($C8:$N8,P$12)</f>
        <v>0</v>
      </c>
      <c r="Q8" s="243">
        <f t="shared" ca="1" si="0"/>
        <v>0</v>
      </c>
      <c r="R8" s="243">
        <f t="shared" ca="1" si="1"/>
        <v>0</v>
      </c>
      <c r="S8" s="243">
        <f t="shared" ca="1" si="2"/>
        <v>0</v>
      </c>
      <c r="T8" s="243">
        <f t="shared" ca="1" si="2"/>
        <v>0</v>
      </c>
      <c r="U8" s="244">
        <f t="shared" ca="1" si="3"/>
        <v>0</v>
      </c>
      <c r="V8" s="245">
        <f ca="1">SUMPRODUCT(($R$6:$R$9*10^5+$U$6:$U$9&gt;R8*10^5+U8)*1)+1</f>
        <v>1</v>
      </c>
      <c r="W8" s="231"/>
    </row>
    <row r="9" spans="1:23" ht="22.5" customHeight="1" thickBot="1">
      <c r="B9" s="247" t="s">
        <v>755</v>
      </c>
      <c r="C9" s="248">
        <f ca="1">IF(MOD(COLUMN(A3),3)=2,VLOOKUP(OFFSET($F$6,INT(COLUMN(C:C)/3)-1,ROW(A3)*3-MOD(COLUMN(A3)-1,3)-1),{"○","●";"△","△";"●","○"},2,0),OFFSET($F$6,INT(COLUMN(C:C)/3)-1,ROW(A3)*3-MOD(COLUMN(A3)-1,3)-1))</f>
        <v>0</v>
      </c>
      <c r="D9" s="249" t="e">
        <f ca="1">IF(MOD(COLUMN(B3),3)=2,VLOOKUP(OFFSET($F$6,INT(COLUMN(D:D)/3)-1,ROW(B3)*3-MOD(COLUMN(B3)-1,3)-1),{"○","●";"△","△";"●","○"},2,0),OFFSET($F$6,INT(COLUMN(D:D)/3)-1,ROW(B3)*3-MOD(COLUMN(B3)-1,3)-1))</f>
        <v>#N/A</v>
      </c>
      <c r="E9" s="250">
        <f ca="1">IF(MOD(COLUMN(C3),3)=2,VLOOKUP(OFFSET($F$6,INT(COLUMN(E:E)/3)-1,ROW(C3)*3-MOD(COLUMN(C3)-1,3)-1),{"○","●";"△","△";"●","○"},2,0),OFFSET($F$6,INT(COLUMN(E:E)/3)-1,ROW(C3)*3-MOD(COLUMN(C3)-1,3)-1))</f>
        <v>0</v>
      </c>
      <c r="F9" s="251">
        <f ca="1">IF(MOD(COLUMN(D3),3)=2,VLOOKUP(OFFSET($F$6,INT(COLUMN(F:F)/3)-1,ROW(D3)*3-MOD(COLUMN(D3)-1,3)-1),{"○","●";"△","△";"●","○"},2,0),OFFSET($F$6,INT(COLUMN(F:F)/3)-1,ROW(D3)*3-MOD(COLUMN(D3)-1,3)-1))</f>
        <v>0</v>
      </c>
      <c r="G9" s="249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250">
        <f ca="1">IF(MOD(COLUMN(F3),3)=2,VLOOKUP(OFFSET($F$6,INT(COLUMN(H:H)/3)-1,ROW(F3)*3-MOD(COLUMN(F3)-1,3)-1),{"○","●";"△","△";"●","○"},2,0),OFFSET($F$6,INT(COLUMN(H:H)/3)-1,ROW(F3)*3-MOD(COLUMN(F3)-1,3)-1))</f>
        <v>0</v>
      </c>
      <c r="I9" s="251">
        <f ca="1">IF(MOD(COLUMN(G3),3)=2,VLOOKUP(OFFSET($F$6,INT(COLUMN(I:I)/3)-1,ROW(G3)*3-MOD(COLUMN(G3)-1,3)-1),{"○","●";"△","△";"●","○"},2,0),OFFSET($F$6,INT(COLUMN(I:I)/3)-1,ROW(G3)*3-MOD(COLUMN(G3)-1,3)-1))</f>
        <v>0</v>
      </c>
      <c r="J9" s="249" t="e">
        <f ca="1">IF(MOD(COLUMN(H3),3)=2,VLOOKUP(OFFSET($F$6,INT(COLUMN(J:J)/3)-1,ROW(H3)*3-MOD(COLUMN(H3)-1,3)-1),{"○","●";"△","△";"●","○"},2,0),OFFSET($F$6,INT(COLUMN(J:J)/3)-1,ROW(H3)*3-MOD(COLUMN(H3)-1,3)-1))</f>
        <v>#N/A</v>
      </c>
      <c r="K9" s="250">
        <f ca="1">IF(MOD(COLUMN(I3),3)=2,VLOOKUP(OFFSET($F$6,INT(COLUMN(K:K)/3)-1,ROW(I3)*3-MOD(COLUMN(I3)-1,3)-1),{"○","●";"△","△";"●","○"},2,0),OFFSET($F$6,INT(COLUMN(K:K)/3)-1,ROW(I3)*3-MOD(COLUMN(I3)-1,3)-1))</f>
        <v>0</v>
      </c>
      <c r="L9" s="1154"/>
      <c r="M9" s="1155"/>
      <c r="N9" s="1156"/>
      <c r="O9" s="252">
        <f t="shared" ca="1" si="0"/>
        <v>0</v>
      </c>
      <c r="P9" s="253">
        <f t="shared" ca="1" si="0"/>
        <v>0</v>
      </c>
      <c r="Q9" s="253">
        <f t="shared" ca="1" si="0"/>
        <v>0</v>
      </c>
      <c r="R9" s="253">
        <f t="shared" ca="1" si="1"/>
        <v>0</v>
      </c>
      <c r="S9" s="253">
        <f t="shared" ca="1" si="2"/>
        <v>0</v>
      </c>
      <c r="T9" s="253">
        <f t="shared" ca="1" si="2"/>
        <v>0</v>
      </c>
      <c r="U9" s="254">
        <f t="shared" ca="1" si="3"/>
        <v>0</v>
      </c>
      <c r="V9" s="255">
        <f ca="1">SUMPRODUCT(($R$6:$R$9*10^5+$U$6:$U$9&gt;R9*10^5+U9)*1)+1</f>
        <v>1</v>
      </c>
      <c r="W9" s="231"/>
    </row>
    <row r="10" spans="1:23" ht="12.75" customHeight="1">
      <c r="B10" s="256"/>
      <c r="C10" s="232"/>
      <c r="D10" s="257"/>
      <c r="E10" s="232"/>
      <c r="F10" s="232"/>
      <c r="G10" s="257"/>
      <c r="H10" s="232"/>
      <c r="I10" s="232"/>
      <c r="J10" s="257"/>
      <c r="K10" s="232"/>
      <c r="L10" s="232"/>
      <c r="M10" s="257"/>
      <c r="N10" s="232"/>
      <c r="O10" s="1157"/>
      <c r="P10" s="1158"/>
      <c r="Q10" s="1158"/>
      <c r="R10" s="1158"/>
      <c r="S10" s="1158"/>
      <c r="T10" s="1158"/>
      <c r="U10" s="1158"/>
      <c r="V10" s="1158"/>
      <c r="W10" s="232"/>
    </row>
    <row r="11" spans="1:23" ht="7.5" customHeight="1">
      <c r="B11" s="258"/>
      <c r="C11" s="259"/>
      <c r="D11" s="212"/>
      <c r="E11" s="259"/>
      <c r="F11" s="259"/>
      <c r="G11" s="212"/>
      <c r="H11" s="259"/>
      <c r="I11" s="259"/>
      <c r="J11" s="212"/>
      <c r="K11" s="259"/>
      <c r="L11" s="259"/>
      <c r="M11" s="212"/>
      <c r="N11" s="259"/>
      <c r="O11" s="1078"/>
      <c r="P11" s="1078"/>
      <c r="Q11" s="1078"/>
      <c r="R11" s="1078"/>
      <c r="S11" s="1078"/>
      <c r="T11" s="1078"/>
      <c r="U11" s="1078"/>
      <c r="V11" s="1078"/>
    </row>
    <row r="12" spans="1:23" ht="7.5" customHeight="1">
      <c r="A12" s="260"/>
      <c r="B12" s="258"/>
      <c r="C12" s="261" t="s">
        <v>510</v>
      </c>
      <c r="D12" s="262"/>
      <c r="E12" s="261" t="s">
        <v>511</v>
      </c>
      <c r="F12" s="261" t="s">
        <v>510</v>
      </c>
      <c r="G12" s="262"/>
      <c r="H12" s="261" t="s">
        <v>511</v>
      </c>
      <c r="I12" s="261" t="s">
        <v>510</v>
      </c>
      <c r="J12" s="262"/>
      <c r="K12" s="261" t="s">
        <v>511</v>
      </c>
      <c r="L12" s="261" t="s">
        <v>748</v>
      </c>
      <c r="M12" s="262"/>
      <c r="N12" s="261" t="s">
        <v>511</v>
      </c>
      <c r="O12" s="261" t="s">
        <v>514</v>
      </c>
      <c r="P12" s="261" t="s">
        <v>515</v>
      </c>
      <c r="Q12" s="261" t="s">
        <v>516</v>
      </c>
      <c r="R12" s="263"/>
      <c r="S12" s="263"/>
      <c r="T12" s="263"/>
      <c r="U12" s="264"/>
      <c r="V12" s="260"/>
      <c r="W12" s="260"/>
    </row>
    <row r="13" spans="1:23" ht="7.5" customHeight="1">
      <c r="A13" s="260"/>
      <c r="B13" s="265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7"/>
      <c r="S13" s="267"/>
      <c r="T13" s="267"/>
      <c r="U13" s="267"/>
      <c r="V13" s="267"/>
      <c r="W13" s="268"/>
    </row>
    <row r="14" spans="1:23" ht="7.5" customHeight="1">
      <c r="B14" s="1151"/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</row>
    <row r="15" spans="1:23" ht="7.5" customHeight="1"/>
    <row r="16" spans="1:23" ht="21" customHeight="1" thickBot="1">
      <c r="B16" s="1152" t="s">
        <v>517</v>
      </c>
      <c r="C16" s="1152"/>
      <c r="D16" s="1152"/>
      <c r="E16" s="1152"/>
      <c r="F16" s="1152"/>
      <c r="L16" s="214"/>
      <c r="M16" s="215"/>
      <c r="N16" s="215"/>
      <c r="O16" s="214"/>
      <c r="P16" s="215"/>
      <c r="Q16" s="214"/>
      <c r="R16" s="214"/>
      <c r="S16" s="214"/>
      <c r="T16" s="216"/>
      <c r="U16" s="216"/>
      <c r="V16" s="216"/>
      <c r="W16" s="216"/>
    </row>
    <row r="17" spans="1:23" ht="22.5" customHeight="1" thickBot="1">
      <c r="B17" s="269" t="s">
        <v>505</v>
      </c>
      <c r="C17" s="1143" t="str">
        <f>B18</f>
        <v>桔　梗</v>
      </c>
      <c r="D17" s="1144"/>
      <c r="E17" s="1145"/>
      <c r="F17" s="1146" t="str">
        <f>B19</f>
        <v>サンスポＳ</v>
      </c>
      <c r="G17" s="1144"/>
      <c r="H17" s="1145"/>
      <c r="I17" s="1146" t="str">
        <f>B20</f>
        <v>浜　分</v>
      </c>
      <c r="J17" s="1144"/>
      <c r="K17" s="1145"/>
      <c r="L17" s="308" t="s">
        <v>506</v>
      </c>
      <c r="M17" s="270" t="s">
        <v>507</v>
      </c>
      <c r="N17" s="270" t="s">
        <v>508</v>
      </c>
      <c r="O17" s="270" t="s">
        <v>509</v>
      </c>
      <c r="P17" s="270" t="s">
        <v>510</v>
      </c>
      <c r="Q17" s="270" t="s">
        <v>747</v>
      </c>
      <c r="R17" s="271" t="s">
        <v>512</v>
      </c>
      <c r="S17" s="217" t="s">
        <v>513</v>
      </c>
      <c r="T17" s="218"/>
      <c r="U17" s="219"/>
      <c r="V17" s="219"/>
      <c r="W17" s="219"/>
    </row>
    <row r="18" spans="1:23" ht="22.5" customHeight="1" thickTop="1">
      <c r="A18" t="s">
        <v>749</v>
      </c>
      <c r="B18" s="272" t="s">
        <v>528</v>
      </c>
      <c r="C18" s="1148"/>
      <c r="D18" s="1149"/>
      <c r="E18" s="1150"/>
      <c r="F18" s="220"/>
      <c r="G18" s="221" t="str">
        <f>IF(COUNT(F18,H18)&lt;2,"",TEXT(F18-H18,"○;●;△"))</f>
        <v/>
      </c>
      <c r="H18" s="222"/>
      <c r="I18" s="223"/>
      <c r="J18" s="224" t="str">
        <f>IF(COUNT(I18,K18)&lt;2,"",TEXT(I18-K18,"○;●;△"))</f>
        <v/>
      </c>
      <c r="K18" s="225"/>
      <c r="L18" s="227">
        <f>COUNTIF($C18:$K18,L$24)</f>
        <v>0</v>
      </c>
      <c r="M18" s="228">
        <f>COUNTIF($C18:$K18,M$24)</f>
        <v>0</v>
      </c>
      <c r="N18" s="228">
        <f>COUNTIF($C18:$K18,N$24)</f>
        <v>0</v>
      </c>
      <c r="O18" s="228">
        <f>L18*3+N18</f>
        <v>0</v>
      </c>
      <c r="P18" s="228">
        <f>SUMIF($C$24:$K$24,P$17,$C18:$K18)</f>
        <v>0</v>
      </c>
      <c r="Q18" s="228">
        <f>SUMIF($C$24:$K$24,Q$17,$C18:$K18)</f>
        <v>0</v>
      </c>
      <c r="R18" s="273">
        <f>P18-Q18</f>
        <v>0</v>
      </c>
      <c r="S18" s="510">
        <f ca="1">SUMPRODUCT(($O$18:$O$21*10^5+$R$18:$R$21&gt;O18*10^5+R18)*1)+1</f>
        <v>1</v>
      </c>
      <c r="T18" s="231"/>
      <c r="U18" s="232"/>
      <c r="V18" s="232"/>
      <c r="W18" s="232"/>
    </row>
    <row r="19" spans="1:23" ht="22.5" customHeight="1">
      <c r="B19" s="274" t="s">
        <v>756</v>
      </c>
      <c r="C19" s="275">
        <f ca="1">IF(MOD(COLUMN(A1),3)=2,VLOOKUP(OFFSET($F$18,INT(COLUMN(C:C)/3)-1,ROW(A1)*3-MOD(COLUMN(A1)-1,3)-1),{"○","●";"△","△";"●","○"},2,0),OFFSET($F$18,INT(COLUMN(C:C)/3)-1,ROW(A1)*3-MOD(COLUMN(A1)-1,3)-1))</f>
        <v>0</v>
      </c>
      <c r="D19" s="235" t="e">
        <f ca="1">IF(MOD(COLUMN(B1),3)=2,VLOOKUP(OFFSET($F$18,INT(COLUMN(D:D)/3)-1,ROW(B1)*3-MOD(COLUMN(B1)-1,3)-1),{"○","●";"△","△";"●","○"},2,0),OFFSET($F$18,INT(COLUMN(D:D)/3)-1,ROW(B1)*3-MOD(COLUMN(B1)-1,3)-1))</f>
        <v>#N/A</v>
      </c>
      <c r="E19" s="236">
        <f ca="1">IF(MOD(COLUMN(C1),3)=2,VLOOKUP(OFFSET($F$18,INT(COLUMN(E:E)/3)-1,ROW(C1)*3-MOD(COLUMN(C1)-1,3)-1),{"○","●";"△","△";"●","○"},2,0),OFFSET($F$18,INT(COLUMN(E:E)/3)-1,ROW(C1)*3-MOD(COLUMN(C1)-1,3)-1))</f>
        <v>0</v>
      </c>
      <c r="F19" s="1137"/>
      <c r="G19" s="1138"/>
      <c r="H19" s="1139"/>
      <c r="I19" s="237"/>
      <c r="J19" s="238" t="str">
        <f>IF(COUNT(I19,K19)&lt;2,"",TEXT(I19-K19,"○;●;△"))</f>
        <v/>
      </c>
      <c r="K19" s="239"/>
      <c r="L19" s="242">
        <f t="shared" ref="L19:N20" ca="1" si="5">COUNTIF($C19:$K19,L$24)</f>
        <v>0</v>
      </c>
      <c r="M19" s="243">
        <f t="shared" ca="1" si="5"/>
        <v>0</v>
      </c>
      <c r="N19" s="243">
        <f t="shared" ca="1" si="5"/>
        <v>0</v>
      </c>
      <c r="O19" s="243">
        <f t="shared" ref="O19:O20" ca="1" si="6">L19*3+N19</f>
        <v>0</v>
      </c>
      <c r="P19" s="243">
        <f t="shared" ref="P19:Q20" ca="1" si="7">SUMIF($C$24:$K$24,P$17,$C19:$K19)</f>
        <v>0</v>
      </c>
      <c r="Q19" s="243">
        <f t="shared" ca="1" si="7"/>
        <v>0</v>
      </c>
      <c r="R19" s="244">
        <f t="shared" ref="R19:R20" ca="1" si="8">P19-Q19</f>
        <v>0</v>
      </c>
      <c r="S19" s="245">
        <f t="shared" ref="S19:S20" ca="1" si="9">SUMPRODUCT(($O$18:$O$21*10^5+$R$18:$R$21&gt;O19*10^5+R19)*1)+1</f>
        <v>1</v>
      </c>
      <c r="T19" s="231"/>
      <c r="U19" s="232"/>
      <c r="V19" s="232"/>
      <c r="W19" s="232"/>
    </row>
    <row r="20" spans="1:23" ht="22.5" customHeight="1" thickBot="1">
      <c r="B20" s="383" t="s">
        <v>523</v>
      </c>
      <c r="C20" s="293">
        <f ca="1">IF(MOD(COLUMN(A2),3)=2,VLOOKUP(OFFSET($F$18,INT(COLUMN(C:C)/3)-1,ROW(A2)*3-MOD(COLUMN(A2)-1,3)-1),{"○","●";"△","△";"●","○"},2,0),OFFSET($F$18,INT(COLUMN(C:C)/3)-1,ROW(A2)*3-MOD(COLUMN(A2)-1,3)-1))</f>
        <v>0</v>
      </c>
      <c r="D20" s="238" t="e">
        <f ca="1">IF(MOD(COLUMN(B2),3)=2,VLOOKUP(OFFSET($F$18,INT(COLUMN(D:D)/3)-1,ROW(B2)*3-MOD(COLUMN(B2)-1,3)-1),{"○","●";"△","△";"●","○"},2,0),OFFSET($F$18,INT(COLUMN(D:D)/3)-1,ROW(B2)*3-MOD(COLUMN(B2)-1,3)-1))</f>
        <v>#N/A</v>
      </c>
      <c r="E20" s="294">
        <f ca="1">IF(MOD(COLUMN(C2),3)=2,VLOOKUP(OFFSET($F$18,INT(COLUMN(E:E)/3)-1,ROW(C2)*3-MOD(COLUMN(C2)-1,3)-1),{"○","●";"△","△";"●","○"},2,0),OFFSET($F$18,INT(COLUMN(E:E)/3)-1,ROW(C2)*3-MOD(COLUMN(C2)-1,3)-1))</f>
        <v>0</v>
      </c>
      <c r="F20" s="295">
        <f ca="1">IF(MOD(COLUMN(D2),3)=2,VLOOKUP(OFFSET($F$18,INT(COLUMN(F:F)/3)-1,ROW(D2)*3-MOD(COLUMN(D2)-1,3)-1),{"○","●";"△","△";"●","○"},2,0),OFFSET($F$18,INT(COLUMN(F:F)/3)-1,ROW(D2)*3-MOD(COLUMN(D2)-1,3)-1))</f>
        <v>0</v>
      </c>
      <c r="G20" s="238" t="e">
        <f ca="1">IF(MOD(COLUMN(E2),3)=2,VLOOKUP(OFFSET($F$18,INT(COLUMN(G:G)/3)-1,ROW(E2)*3-MOD(COLUMN(E2)-1,3)-1),{"○","●";"△","△";"●","○"},2,0),OFFSET($F$18,INT(COLUMN(G:G)/3)-1,ROW(E2)*3-MOD(COLUMN(E2)-1,3)-1))</f>
        <v>#N/A</v>
      </c>
      <c r="H20" s="294">
        <f ca="1">IF(MOD(COLUMN(F2),3)=2,VLOOKUP(OFFSET($F$18,INT(COLUMN(H:H)/3)-1,ROW(F2)*3-MOD(COLUMN(F2)-1,3)-1),{"○","●";"△","△";"●","○"},2,0),OFFSET($F$18,INT(COLUMN(H:H)/3)-1,ROW(F2)*3-MOD(COLUMN(F2)-1,3)-1))</f>
        <v>0</v>
      </c>
      <c r="I20" s="1140"/>
      <c r="J20" s="1141"/>
      <c r="K20" s="1142"/>
      <c r="L20" s="252">
        <f t="shared" ca="1" si="5"/>
        <v>0</v>
      </c>
      <c r="M20" s="253">
        <f t="shared" ca="1" si="5"/>
        <v>0</v>
      </c>
      <c r="N20" s="253">
        <f t="shared" ca="1" si="5"/>
        <v>0</v>
      </c>
      <c r="O20" s="253">
        <f t="shared" ca="1" si="6"/>
        <v>0</v>
      </c>
      <c r="P20" s="253">
        <f t="shared" ca="1" si="7"/>
        <v>0</v>
      </c>
      <c r="Q20" s="253">
        <f t="shared" ca="1" si="7"/>
        <v>0</v>
      </c>
      <c r="R20" s="254">
        <f t="shared" ca="1" si="8"/>
        <v>0</v>
      </c>
      <c r="S20" s="255">
        <f t="shared" ca="1" si="9"/>
        <v>1</v>
      </c>
      <c r="T20" s="231"/>
      <c r="U20" s="232"/>
      <c r="V20" s="232"/>
      <c r="W20" s="232"/>
    </row>
    <row r="21" spans="1:23" ht="22.5" customHeight="1">
      <c r="B21" s="384"/>
      <c r="C21" s="311"/>
      <c r="D21" s="224"/>
      <c r="E21" s="311"/>
      <c r="F21" s="311"/>
      <c r="G21" s="224"/>
      <c r="H21" s="311"/>
      <c r="I21" s="311"/>
      <c r="J21" s="224"/>
      <c r="K21" s="311"/>
      <c r="L21" s="311"/>
      <c r="M21" s="311"/>
      <c r="N21" s="311"/>
      <c r="O21" s="311"/>
      <c r="P21" s="311"/>
      <c r="Q21" s="311"/>
      <c r="R21" s="311"/>
      <c r="S21" s="311"/>
      <c r="T21" s="232"/>
      <c r="U21" s="232"/>
      <c r="V21" s="232"/>
      <c r="W21" s="232"/>
    </row>
    <row r="22" spans="1:23" ht="15.75" customHeight="1">
      <c r="B22" s="256"/>
      <c r="C22" s="309"/>
      <c r="D22" s="310"/>
      <c r="E22" s="309"/>
      <c r="F22" s="309"/>
      <c r="G22" s="310"/>
      <c r="H22" s="309"/>
      <c r="I22" s="309"/>
      <c r="J22" s="310"/>
      <c r="K22" s="309"/>
      <c r="L22" s="309"/>
      <c r="M22" s="310"/>
      <c r="N22" s="309"/>
      <c r="O22" s="291"/>
      <c r="P22" s="291"/>
      <c r="Q22" s="291"/>
      <c r="R22" s="309"/>
      <c r="S22" s="309"/>
      <c r="T22" s="309"/>
      <c r="U22" s="309"/>
      <c r="V22" s="309"/>
      <c r="W22" s="309"/>
    </row>
    <row r="23" spans="1:23" ht="9" customHeight="1">
      <c r="B23" s="258"/>
      <c r="C23" s="259"/>
      <c r="D23" s="212"/>
      <c r="E23" s="259"/>
      <c r="F23" s="259"/>
      <c r="G23" s="212"/>
      <c r="H23" s="259"/>
      <c r="I23" s="259"/>
      <c r="J23" s="212"/>
      <c r="K23" s="259"/>
      <c r="L23" s="259"/>
      <c r="M23" s="212"/>
      <c r="N23" s="259"/>
      <c r="O23" s="259"/>
      <c r="P23" s="307"/>
      <c r="Q23" s="292"/>
      <c r="R23" s="292"/>
      <c r="S23" s="292"/>
      <c r="T23" s="292"/>
      <c r="U23" s="260"/>
      <c r="V23" s="260"/>
      <c r="W23" s="260"/>
    </row>
    <row r="24" spans="1:23" ht="8.25" customHeight="1">
      <c r="B24" s="258"/>
      <c r="C24" s="281" t="s">
        <v>510</v>
      </c>
      <c r="D24" s="262"/>
      <c r="E24" s="281" t="s">
        <v>747</v>
      </c>
      <c r="F24" s="281" t="s">
        <v>510</v>
      </c>
      <c r="G24" s="262"/>
      <c r="H24" s="281" t="s">
        <v>511</v>
      </c>
      <c r="I24" s="281" t="s">
        <v>510</v>
      </c>
      <c r="J24" s="262"/>
      <c r="K24" s="281" t="s">
        <v>747</v>
      </c>
      <c r="L24" s="281" t="s">
        <v>514</v>
      </c>
      <c r="M24" s="281" t="s">
        <v>515</v>
      </c>
      <c r="N24" s="281" t="s">
        <v>516</v>
      </c>
      <c r="O24" s="281"/>
      <c r="P24" s="314"/>
      <c r="Q24" s="314"/>
      <c r="R24" s="263"/>
      <c r="S24" s="263"/>
      <c r="T24" s="263"/>
      <c r="U24" s="264"/>
      <c r="V24" s="260"/>
      <c r="W24" s="260"/>
    </row>
    <row r="25" spans="1:23" ht="7.5" customHeight="1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7"/>
      <c r="Q25" s="267"/>
      <c r="R25" s="267"/>
      <c r="S25" s="267"/>
      <c r="T25" s="267"/>
      <c r="U25" s="267"/>
      <c r="V25" s="267"/>
      <c r="W25" s="268"/>
    </row>
    <row r="26" spans="1:23" ht="7.5" customHeight="1"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</row>
    <row r="27" spans="1:23" ht="7.5" customHeight="1"/>
    <row r="28" spans="1:23" ht="21" customHeight="1" thickBot="1">
      <c r="B28" s="1152" t="s">
        <v>750</v>
      </c>
      <c r="C28" s="1152"/>
      <c r="D28" s="1152"/>
      <c r="E28" s="1152"/>
      <c r="F28" s="1152"/>
      <c r="L28" s="216"/>
      <c r="M28" s="315"/>
      <c r="N28" s="216"/>
      <c r="O28" s="214"/>
      <c r="P28" s="215"/>
      <c r="Q28" s="214"/>
      <c r="R28" s="214"/>
      <c r="S28" s="214"/>
      <c r="T28" s="216"/>
      <c r="U28" s="216"/>
      <c r="V28" s="216"/>
      <c r="W28" s="216"/>
    </row>
    <row r="29" spans="1:23" ht="22.5" customHeight="1" thickBot="1">
      <c r="B29" s="269" t="s">
        <v>751</v>
      </c>
      <c r="C29" s="1143" t="str">
        <f>B30</f>
        <v>砂　原</v>
      </c>
      <c r="D29" s="1144"/>
      <c r="E29" s="1145"/>
      <c r="F29" s="1146" t="str">
        <f>B31</f>
        <v>ＣＯＲＡＺＯＮ</v>
      </c>
      <c r="G29" s="1144"/>
      <c r="H29" s="1145"/>
      <c r="I29" s="1146" t="str">
        <f>B32</f>
        <v>ノース</v>
      </c>
      <c r="J29" s="1144"/>
      <c r="K29" s="1144"/>
      <c r="L29" s="308" t="s">
        <v>506</v>
      </c>
      <c r="M29" s="270" t="s">
        <v>507</v>
      </c>
      <c r="N29" s="270" t="s">
        <v>508</v>
      </c>
      <c r="O29" s="270" t="s">
        <v>509</v>
      </c>
      <c r="P29" s="270" t="s">
        <v>510</v>
      </c>
      <c r="Q29" s="270" t="s">
        <v>511</v>
      </c>
      <c r="R29" s="271" t="s">
        <v>512</v>
      </c>
      <c r="S29" s="217" t="s">
        <v>513</v>
      </c>
      <c r="T29" s="218"/>
      <c r="U29" s="219"/>
      <c r="V29" s="219"/>
      <c r="W29" s="219"/>
    </row>
    <row r="30" spans="1:23" ht="22.5" customHeight="1" thickBot="1">
      <c r="B30" s="272" t="s">
        <v>524</v>
      </c>
      <c r="C30" s="1148"/>
      <c r="D30" s="1149"/>
      <c r="E30" s="1150"/>
      <c r="F30" s="220"/>
      <c r="G30" s="221" t="str">
        <f>IF(COUNT(F30,H30)&lt;2,"",TEXT(F30-H30,"○;●;△"))</f>
        <v/>
      </c>
      <c r="H30" s="222"/>
      <c r="I30" s="223"/>
      <c r="J30" s="224" t="str">
        <f>IF(COUNT(I30,K30)&lt;2,"",TEXT(I30-K30,"○;●;△"))</f>
        <v/>
      </c>
      <c r="K30" s="226"/>
      <c r="L30" s="227">
        <f>COUNTIF($C30:$K30,L$36)</f>
        <v>0</v>
      </c>
      <c r="M30" s="228">
        <f>COUNTIF($C30:$K30,M$36)</f>
        <v>0</v>
      </c>
      <c r="N30" s="228">
        <f>COUNTIF($C30:$K30,N$36)</f>
        <v>0</v>
      </c>
      <c r="O30" s="228">
        <f>L30*3+N30</f>
        <v>0</v>
      </c>
      <c r="P30" s="228">
        <f>SUMIF($C$36:$K$36,P$29,$C30:$K30)</f>
        <v>0</v>
      </c>
      <c r="Q30" s="228">
        <f>SUMIF($C$36:$K$36,Q$29,$C30:$K30)</f>
        <v>0</v>
      </c>
      <c r="R30" s="273">
        <f>P30-Q30</f>
        <v>0</v>
      </c>
      <c r="S30" s="230">
        <f ca="1">SUMPRODUCT(($O$30:$O$32*10^5+$R$30:$R$32&gt;O30*10^5+R30)*1)+1</f>
        <v>1</v>
      </c>
      <c r="T30" s="231"/>
      <c r="U30" s="232"/>
      <c r="V30" s="232"/>
      <c r="W30" s="232"/>
    </row>
    <row r="31" spans="1:23" ht="22.5" customHeight="1" thickBot="1">
      <c r="B31" s="274" t="s">
        <v>757</v>
      </c>
      <c r="C31" s="275">
        <f ca="1">IF(MOD(COLUMN(A1),3)=2,VLOOKUP(OFFSET($F$30,INT(COLUMN(C:C)/3)-1,ROW(A1)*3-MOD(COLUMN(A1)-1,3)-1),{"○","●";"△","△";"●","○"},2,0),OFFSET($F$30,INT(COLUMN(C:C)/3)-1,ROW(A1)*3-MOD(COLUMN(A1)-1,3)-1))</f>
        <v>0</v>
      </c>
      <c r="D31" s="235" t="e">
        <f ca="1">IF(MOD(COLUMN(B1),3)=2,VLOOKUP(OFFSET($F$30,INT(COLUMN(D:D)/3)-1,ROW(B1)*3-MOD(COLUMN(B1)-1,3)-1),{"○","●";"△","△";"●","○"},2,0),OFFSET($F$30,INT(COLUMN(D:D)/3)-1,ROW(B1)*3-MOD(COLUMN(B1)-1,3)-1))</f>
        <v>#N/A</v>
      </c>
      <c r="E31" s="236">
        <f ca="1">IF(MOD(COLUMN(C1),3)=2,VLOOKUP(OFFSET($F$30,INT(COLUMN(E:E)/3)-1,ROW(C1)*3-MOD(COLUMN(C1)-1,3)-1),{"○","●";"△","△";"●","○"},2,0),OFFSET($F$30,INT(COLUMN(E:E)/3)-1,ROW(C1)*3-MOD(COLUMN(C1)-1,3)-1))</f>
        <v>0</v>
      </c>
      <c r="F31" s="1137"/>
      <c r="G31" s="1138"/>
      <c r="H31" s="1139"/>
      <c r="I31" s="237"/>
      <c r="J31" s="238" t="str">
        <f>IF(COUNT(I31,K31)&lt;2,"",TEXT(I31-K31,"○;●;△"))</f>
        <v/>
      </c>
      <c r="K31" s="382"/>
      <c r="L31" s="227">
        <f t="shared" ref="L31:N32" ca="1" si="10">COUNTIF($C31:$K31,L$36)</f>
        <v>0</v>
      </c>
      <c r="M31" s="228">
        <f t="shared" ca="1" si="10"/>
        <v>0</v>
      </c>
      <c r="N31" s="228">
        <f t="shared" ca="1" si="10"/>
        <v>0</v>
      </c>
      <c r="O31" s="228">
        <f t="shared" ref="O31:O32" ca="1" si="11">L31*3+N31</f>
        <v>0</v>
      </c>
      <c r="P31" s="228">
        <f t="shared" ref="P31:Q32" ca="1" si="12">SUMIF($C$36:$K$36,P$29,$C31:$K31)</f>
        <v>0</v>
      </c>
      <c r="Q31" s="228">
        <f t="shared" ca="1" si="12"/>
        <v>0</v>
      </c>
      <c r="R31" s="273">
        <f t="shared" ref="R31:R32" ca="1" si="13">P31-Q31</f>
        <v>0</v>
      </c>
      <c r="S31" s="230">
        <f t="shared" ref="S31:S32" ca="1" si="14">SUMPRODUCT(($O$30:$O$32*10^5+$R$30:$R$32&gt;O31*10^5+R31)*1)+1</f>
        <v>1</v>
      </c>
      <c r="T31" s="231"/>
      <c r="U31" s="232"/>
      <c r="V31" s="232"/>
      <c r="W31" s="232"/>
    </row>
    <row r="32" spans="1:23" ht="22.5" customHeight="1" thickBot="1">
      <c r="B32" s="383" t="s">
        <v>758</v>
      </c>
      <c r="C32" s="293">
        <f ca="1">IF(MOD(COLUMN(A2),3)=2,VLOOKUP(OFFSET($F$30,INT(COLUMN(C:C)/3)-1,ROW(A2)*3-MOD(COLUMN(A2)-1,3)-1),{"○","●";"△","△";"●","○"},2,0),OFFSET($F$30,INT(COLUMN(C:C)/3)-1,ROW(A2)*3-MOD(COLUMN(A2)-1,3)-1))</f>
        <v>0</v>
      </c>
      <c r="D32" s="238" t="e">
        <f ca="1">IF(MOD(COLUMN(B2),3)=2,VLOOKUP(OFFSET($F$30,INT(COLUMN(D:D)/3)-1,ROW(B2)*3-MOD(COLUMN(B2)-1,3)-1),{"○","●";"△","△";"●","○"},2,0),OFFSET($F$30,INT(COLUMN(D:D)/3)-1,ROW(B2)*3-MOD(COLUMN(B2)-1,3)-1))</f>
        <v>#N/A</v>
      </c>
      <c r="E32" s="296">
        <f ca="1">IF(MOD(COLUMN(C2),3)=2,VLOOKUP(OFFSET($F$30,INT(COLUMN(E:E)/3)-1,ROW(C2)*3-MOD(COLUMN(C2)-1,3)-1),{"○","●";"△","△";"●","○"},2,0),OFFSET($F$30,INT(COLUMN(E:E)/3)-1,ROW(C2)*3-MOD(COLUMN(C2)-1,3)-1))</f>
        <v>0</v>
      </c>
      <c r="F32" s="295">
        <f ca="1">IF(MOD(COLUMN(D2),3)=2,VLOOKUP(OFFSET($F$30,INT(COLUMN(F:F)/3)-1,ROW(D2)*3-MOD(COLUMN(D2)-1,3)-1),{"○","●";"△","△";"●","○"},2,0),OFFSET($F$30,INT(COLUMN(F:F)/3)-1,ROW(D2)*3-MOD(COLUMN(D2)-1,3)-1))</f>
        <v>0</v>
      </c>
      <c r="G32" s="238" t="e">
        <f ca="1">IF(MOD(COLUMN(E2),3)=2,VLOOKUP(OFFSET($F$30,INT(COLUMN(G:G)/3)-1,ROW(E2)*3-MOD(COLUMN(E2)-1,3)-1),{"○","●";"△","△";"●","○"},2,0),OFFSET($F$30,INT(COLUMN(G:G)/3)-1,ROW(E2)*3-MOD(COLUMN(E2)-1,3)-1))</f>
        <v>#N/A</v>
      </c>
      <c r="H32" s="294">
        <f ca="1">IF(MOD(COLUMN(F2),3)=2,VLOOKUP(OFFSET($F$30,INT(COLUMN(H:H)/3)-1,ROW(F2)*3-MOD(COLUMN(F2)-1,3)-1),{"○","●";"△","△";"●","○"},2,0),OFFSET($F$30,INT(COLUMN(H:H)/3)-1,ROW(F2)*3-MOD(COLUMN(F2)-1,3)-1))</f>
        <v>0</v>
      </c>
      <c r="I32" s="1140"/>
      <c r="J32" s="1141"/>
      <c r="K32" s="1141"/>
      <c r="L32" s="227">
        <f t="shared" ca="1" si="10"/>
        <v>0</v>
      </c>
      <c r="M32" s="228">
        <f t="shared" ca="1" si="10"/>
        <v>0</v>
      </c>
      <c r="N32" s="228">
        <f t="shared" ca="1" si="10"/>
        <v>0</v>
      </c>
      <c r="O32" s="228">
        <f t="shared" ca="1" si="11"/>
        <v>0</v>
      </c>
      <c r="P32" s="228">
        <f t="shared" ca="1" si="12"/>
        <v>0</v>
      </c>
      <c r="Q32" s="228">
        <f t="shared" ca="1" si="12"/>
        <v>0</v>
      </c>
      <c r="R32" s="273">
        <f t="shared" ca="1" si="13"/>
        <v>0</v>
      </c>
      <c r="S32" s="230">
        <f t="shared" ca="1" si="14"/>
        <v>1</v>
      </c>
      <c r="T32" s="231"/>
      <c r="U32" s="232"/>
      <c r="V32" s="232"/>
      <c r="W32" s="232"/>
    </row>
    <row r="33" spans="1:23" ht="22.5" customHeight="1">
      <c r="B33" s="384"/>
      <c r="C33" s="311"/>
      <c r="D33" s="224"/>
      <c r="E33" s="311"/>
      <c r="F33" s="311"/>
      <c r="G33" s="224"/>
      <c r="H33" s="311"/>
      <c r="I33" s="311"/>
      <c r="J33" s="224"/>
      <c r="K33" s="311"/>
      <c r="L33" s="311"/>
      <c r="M33" s="311"/>
      <c r="N33" s="311"/>
      <c r="O33" s="311"/>
      <c r="P33" s="311"/>
      <c r="Q33" s="311"/>
      <c r="R33" s="311"/>
      <c r="S33" s="311"/>
      <c r="T33" s="232"/>
      <c r="U33" s="232"/>
      <c r="V33" s="232"/>
      <c r="W33" s="232"/>
    </row>
    <row r="34" spans="1:23" ht="12" customHeight="1">
      <c r="A34" s="260"/>
      <c r="B34" s="256"/>
      <c r="C34" s="309"/>
      <c r="D34" s="310"/>
      <c r="E34" s="309"/>
      <c r="F34" s="309"/>
      <c r="G34" s="310"/>
      <c r="H34" s="309"/>
      <c r="I34" s="309"/>
      <c r="J34" s="310"/>
      <c r="K34" s="309"/>
      <c r="L34" s="309"/>
      <c r="M34" s="310"/>
      <c r="N34" s="309"/>
      <c r="O34" s="291"/>
      <c r="P34" s="291"/>
      <c r="Q34" s="291"/>
      <c r="R34" s="309"/>
      <c r="S34" s="309"/>
      <c r="T34" s="309"/>
      <c r="U34" s="309"/>
      <c r="V34" s="309"/>
      <c r="W34" s="309"/>
    </row>
    <row r="35" spans="1:23" ht="7.5" customHeight="1">
      <c r="A35" s="260"/>
      <c r="B35" s="258"/>
      <c r="C35" s="259"/>
      <c r="D35" s="212"/>
      <c r="E35" s="259"/>
      <c r="F35" s="259"/>
      <c r="G35" s="212"/>
      <c r="H35" s="259"/>
      <c r="I35" s="259"/>
      <c r="J35" s="212"/>
      <c r="K35" s="259"/>
      <c r="L35" s="259"/>
      <c r="M35" s="212"/>
      <c r="N35" s="259"/>
      <c r="O35" s="259"/>
      <c r="P35" s="307"/>
      <c r="Q35" s="292"/>
      <c r="R35" s="292"/>
      <c r="S35" s="292"/>
      <c r="T35" s="292"/>
      <c r="U35" s="260"/>
      <c r="V35" s="260"/>
      <c r="W35" s="260"/>
    </row>
    <row r="36" spans="1:23" ht="15.75" customHeight="1">
      <c r="A36" s="260"/>
      <c r="B36" s="258"/>
      <c r="C36" s="281" t="s">
        <v>510</v>
      </c>
      <c r="D36" s="262"/>
      <c r="E36" s="281" t="s">
        <v>511</v>
      </c>
      <c r="F36" s="281" t="s">
        <v>510</v>
      </c>
      <c r="G36" s="262"/>
      <c r="H36" s="281" t="s">
        <v>511</v>
      </c>
      <c r="I36" s="281" t="s">
        <v>510</v>
      </c>
      <c r="J36" s="262"/>
      <c r="K36" s="281" t="s">
        <v>511</v>
      </c>
      <c r="L36" s="281" t="s">
        <v>514</v>
      </c>
      <c r="M36" s="281" t="s">
        <v>515</v>
      </c>
      <c r="N36" s="281" t="s">
        <v>516</v>
      </c>
      <c r="O36" s="281"/>
      <c r="P36" s="314"/>
      <c r="Q36" s="314"/>
      <c r="R36" s="314"/>
      <c r="S36" s="314"/>
      <c r="T36" s="314"/>
      <c r="U36" s="264"/>
      <c r="V36" s="260"/>
      <c r="W36" s="260"/>
    </row>
    <row r="37" spans="1:23" ht="12.75" customHeight="1">
      <c r="A37" s="258"/>
      <c r="B37" s="265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7"/>
      <c r="Q37" s="267"/>
      <c r="R37" s="267"/>
      <c r="S37" s="267"/>
      <c r="T37" s="267"/>
      <c r="U37" s="267"/>
      <c r="V37" s="267"/>
      <c r="W37" s="268"/>
    </row>
    <row r="38" spans="1:23" ht="8.25" customHeight="1">
      <c r="B38" s="1151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</row>
    <row r="39" spans="1:23" ht="7.5" customHeight="1"/>
    <row r="40" spans="1:23" ht="21" customHeight="1" thickBot="1">
      <c r="B40" s="1152" t="s">
        <v>518</v>
      </c>
      <c r="C40" s="1152"/>
      <c r="D40" s="1152"/>
      <c r="E40" s="1152"/>
      <c r="F40" s="1152"/>
      <c r="L40" s="214"/>
      <c r="M40" s="215"/>
      <c r="N40" s="215"/>
      <c r="O40" s="214"/>
      <c r="P40" s="215"/>
      <c r="Q40" s="1153" t="s">
        <v>504</v>
      </c>
      <c r="R40" s="1153"/>
      <c r="S40" s="1153"/>
      <c r="T40" s="1153"/>
      <c r="U40" s="1153"/>
      <c r="V40" s="1153"/>
      <c r="W40" s="216"/>
    </row>
    <row r="41" spans="1:23" ht="22.5" customHeight="1" thickBot="1">
      <c r="B41" s="269" t="s">
        <v>505</v>
      </c>
      <c r="C41" s="1143" t="str">
        <f>B42</f>
        <v>港</v>
      </c>
      <c r="D41" s="1144"/>
      <c r="E41" s="1145"/>
      <c r="F41" s="1146" t="str">
        <f>B43</f>
        <v>七　飯</v>
      </c>
      <c r="G41" s="1144"/>
      <c r="H41" s="1145"/>
      <c r="I41" s="1146" t="str">
        <f>B44</f>
        <v>アスル</v>
      </c>
      <c r="J41" s="1144"/>
      <c r="K41" s="1145"/>
      <c r="L41" s="1146" t="str">
        <f>B45</f>
        <v>フロンティア</v>
      </c>
      <c r="M41" s="1144"/>
      <c r="N41" s="1147"/>
      <c r="O41" s="308" t="s">
        <v>506</v>
      </c>
      <c r="P41" s="270" t="s">
        <v>507</v>
      </c>
      <c r="Q41" s="270" t="s">
        <v>508</v>
      </c>
      <c r="R41" s="270" t="s">
        <v>752</v>
      </c>
      <c r="S41" s="270" t="s">
        <v>748</v>
      </c>
      <c r="T41" s="270" t="s">
        <v>511</v>
      </c>
      <c r="U41" s="271" t="s">
        <v>512</v>
      </c>
      <c r="V41" s="217" t="s">
        <v>513</v>
      </c>
      <c r="W41" s="218"/>
    </row>
    <row r="42" spans="1:23" ht="22.5" customHeight="1">
      <c r="B42" s="272" t="s">
        <v>317</v>
      </c>
      <c r="C42" s="1148"/>
      <c r="D42" s="1149"/>
      <c r="E42" s="1150"/>
      <c r="F42" s="220"/>
      <c r="G42" s="221" t="str">
        <f>IF(COUNT(F42,H42)&lt;2,"",TEXT(F42-H42,"○;●;△"))</f>
        <v/>
      </c>
      <c r="H42" s="222"/>
      <c r="I42" s="223"/>
      <c r="J42" s="224" t="str">
        <f>IF(COUNT(I42,K42)&lt;2,"",TEXT(I42-K42,"○;●;△"))</f>
        <v/>
      </c>
      <c r="K42" s="225"/>
      <c r="L42" s="223"/>
      <c r="M42" s="224" t="str">
        <f>IF(COUNT(L42,N42)&lt;2,"",TEXT(L42-N42,"○;●;△"))</f>
        <v/>
      </c>
      <c r="N42" s="225"/>
      <c r="O42" s="227">
        <f>COUNTIF($C42:$N42,O$48)</f>
        <v>0</v>
      </c>
      <c r="P42" s="228">
        <f>COUNTIF($C42:$N42,P$48)</f>
        <v>0</v>
      </c>
      <c r="Q42" s="228">
        <f>COUNTIF($C42:$N42,Q$48)</f>
        <v>0</v>
      </c>
      <c r="R42" s="228">
        <f>O42*3+Q42</f>
        <v>0</v>
      </c>
      <c r="S42" s="228">
        <f>SUMIF($C$48:$N$48,S$41,$C42:$Q42)</f>
        <v>0</v>
      </c>
      <c r="T42" s="228">
        <f>SUMIF($C$48:$N$48,T$41,$C42:$Q42)</f>
        <v>0</v>
      </c>
      <c r="U42" s="273">
        <f>S42-T42</f>
        <v>0</v>
      </c>
      <c r="V42" s="230">
        <f ca="1">SUMPRODUCT(($R$42:$R$45*10^5+$U$42:$U$45&gt;R42*10^5+U42)*1)+1</f>
        <v>1</v>
      </c>
      <c r="W42" s="231"/>
    </row>
    <row r="43" spans="1:23" ht="22.5" customHeight="1">
      <c r="B43" s="274" t="s">
        <v>596</v>
      </c>
      <c r="C43" s="275">
        <f ca="1">IF(MOD(COLUMN(A1),3)=2,VLOOKUP(OFFSET($F$42,INT(COLUMN(C:C)/3)-1,ROW(A1)*3-MOD(COLUMN(A1)-1,3)-1),{"○","●";"△","△";"●","○"},2,0),OFFSET($F$42,INT(COLUMN(C:C)/3)-1,ROW(A1)*3-MOD(COLUMN(A1)-1,3)-1))</f>
        <v>0</v>
      </c>
      <c r="D43" s="235" t="e">
        <f ca="1">IF(MOD(COLUMN(B1),3)=2,VLOOKUP(OFFSET($F$42,INT(COLUMN(D:D)/3)-1,ROW(B1)*3-MOD(COLUMN(B1)-1,3)-1),{"○","●";"△","△";"●","○"},2,0),OFFSET($F$42,INT(COLUMN(D:D)/3)-1,ROW(B1)*3-MOD(COLUMN(B1)-1,3)-1))</f>
        <v>#N/A</v>
      </c>
      <c r="E43" s="236">
        <f ca="1">IF(MOD(COLUMN(C1),3)=2,VLOOKUP(OFFSET($F$42,INT(COLUMN(E:E)/3)-1,ROW(C1)*3-MOD(COLUMN(C1)-1,3)-1),{"○","●";"△","△";"●","○"},2,0),OFFSET($F$42,INT(COLUMN(E:E)/3)-1,ROW(C1)*3-MOD(COLUMN(C1)-1,3)-1))</f>
        <v>0</v>
      </c>
      <c r="F43" s="1137"/>
      <c r="G43" s="1138"/>
      <c r="H43" s="1139"/>
      <c r="I43" s="237"/>
      <c r="J43" s="238" t="str">
        <f>IF(COUNT(I43,K43)&lt;2,"",TEXT(I43-K43,"○;●;△"))</f>
        <v/>
      </c>
      <c r="K43" s="239"/>
      <c r="L43" s="240"/>
      <c r="M43" s="235" t="str">
        <f>IF(COUNT(L43,N43)&lt;2,"",TEXT(L43-N43,"○;●;△"))</f>
        <v/>
      </c>
      <c r="N43" s="288"/>
      <c r="O43" s="242">
        <f t="shared" ref="O43:Q45" ca="1" si="15">COUNTIF($C43:$N43,O$48)</f>
        <v>0</v>
      </c>
      <c r="P43" s="243">
        <f t="shared" ca="1" si="15"/>
        <v>0</v>
      </c>
      <c r="Q43" s="243">
        <f t="shared" ca="1" si="15"/>
        <v>0</v>
      </c>
      <c r="R43" s="243">
        <f ca="1">O43*3+Q43</f>
        <v>0</v>
      </c>
      <c r="S43" s="243">
        <f t="shared" ref="S43:T45" ca="1" si="16">SUMIF($C$48:$N$48,S$41,$C43:$Q43)</f>
        <v>0</v>
      </c>
      <c r="T43" s="243">
        <f t="shared" ca="1" si="16"/>
        <v>0</v>
      </c>
      <c r="U43" s="244">
        <f t="shared" ref="U43" ca="1" si="17">S43-T43</f>
        <v>0</v>
      </c>
      <c r="V43" s="245">
        <f t="shared" ref="V43:V44" ca="1" si="18">SUMPRODUCT(($R$42:$R$45*10^5+$U$42:$U$45&gt;R43*10^5+U43)*1)+1</f>
        <v>1</v>
      </c>
      <c r="W43" s="231"/>
    </row>
    <row r="44" spans="1:23" ht="22.5" customHeight="1">
      <c r="B44" s="274" t="s">
        <v>759</v>
      </c>
      <c r="C44" s="275">
        <f ca="1">IF(MOD(COLUMN(A2),3)=2,VLOOKUP(OFFSET($F$42,INT(COLUMN(C:C)/3)-1,ROW(A2)*3-MOD(COLUMN(A2)-1,3)-1),{"○","●";"△","△";"●","○"},2,0),OFFSET($F$42,INT(COLUMN(C:C)/3)-1,ROW(A2)*3-MOD(COLUMN(A2)-1,3)-1))</f>
        <v>0</v>
      </c>
      <c r="D44" s="235" t="e">
        <f ca="1">IF(MOD(COLUMN(B2),3)=2,VLOOKUP(OFFSET($F$42,INT(COLUMN(D:D)/3)-1,ROW(B2)*3-MOD(COLUMN(B2)-1,3)-1),{"○","●";"△","△";"●","○"},2,0),OFFSET($F$42,INT(COLUMN(D:D)/3)-1,ROW(B2)*3-MOD(COLUMN(B2)-1,3)-1))</f>
        <v>#N/A</v>
      </c>
      <c r="E44" s="236">
        <f ca="1">IF(MOD(COLUMN(C2),3)=2,VLOOKUP(OFFSET($F$42,INT(COLUMN(E:E)/3)-1,ROW(C2)*3-MOD(COLUMN(C2)-1,3)-1),{"○","●";"△","△";"●","○"},2,0),OFFSET($F$42,INT(COLUMN(E:E)/3)-1,ROW(C2)*3-MOD(COLUMN(C2)-1,3)-1))</f>
        <v>0</v>
      </c>
      <c r="F44" s="246">
        <f ca="1">IF(MOD(COLUMN(D2),3)=2,VLOOKUP(OFFSET($F$42,INT(COLUMN(F:F)/3)-1,ROW(D2)*3-MOD(COLUMN(D2)-1,3)-1),{"○","●";"△","△";"●","○"},2,0),OFFSET($F$42,INT(COLUMN(F:F)/3)-1,ROW(D2)*3-MOD(COLUMN(D2)-1,3)-1))</f>
        <v>0</v>
      </c>
      <c r="G44" s="235" t="e">
        <f ca="1">IF(MOD(COLUMN(E2),3)=2,VLOOKUP(OFFSET($F$42,INT(COLUMN(G:G)/3)-1,ROW(E2)*3-MOD(COLUMN(E2)-1,3)-1),{"○","●";"△","△";"●","○"},2,0),OFFSET($F$42,INT(COLUMN(G:G)/3)-1,ROW(E2)*3-MOD(COLUMN(E2)-1,3)-1))</f>
        <v>#N/A</v>
      </c>
      <c r="H44" s="236">
        <f ca="1">IF(MOD(COLUMN(F2),3)=2,VLOOKUP(OFFSET($F$42,INT(COLUMN(H:H)/3)-1,ROW(F2)*3-MOD(COLUMN(F2)-1,3)-1),{"○","●";"△","△";"●","○"},2,0),OFFSET($F$42,INT(COLUMN(H:H)/3)-1,ROW(F2)*3-MOD(COLUMN(F2)-1,3)-1))</f>
        <v>0</v>
      </c>
      <c r="I44" s="1137"/>
      <c r="J44" s="1138"/>
      <c r="K44" s="1139"/>
      <c r="L44" s="220"/>
      <c r="M44" s="221" t="str">
        <f>IF(COUNT(L44,N44)&lt;2,"",TEXT(L44-N44,"○;●;△"))</f>
        <v/>
      </c>
      <c r="N44" s="222"/>
      <c r="O44" s="242">
        <f t="shared" ca="1" si="15"/>
        <v>0</v>
      </c>
      <c r="P44" s="243">
        <f t="shared" ca="1" si="15"/>
        <v>0</v>
      </c>
      <c r="Q44" s="243">
        <f t="shared" ca="1" si="15"/>
        <v>0</v>
      </c>
      <c r="R44" s="243">
        <f ca="1">O44*3+Q44</f>
        <v>0</v>
      </c>
      <c r="S44" s="243">
        <f t="shared" ca="1" si="16"/>
        <v>0</v>
      </c>
      <c r="T44" s="243">
        <f t="shared" ca="1" si="16"/>
        <v>0</v>
      </c>
      <c r="U44" s="244">
        <f ca="1">S44-T44</f>
        <v>0</v>
      </c>
      <c r="V44" s="245">
        <f t="shared" ca="1" si="18"/>
        <v>1</v>
      </c>
      <c r="W44" s="231"/>
    </row>
    <row r="45" spans="1:23" ht="22.5" customHeight="1" thickBot="1">
      <c r="B45" s="247" t="s">
        <v>760</v>
      </c>
      <c r="C45" s="293">
        <f ca="1">IF(MOD(COLUMN(A3),3)=2,VLOOKUP(OFFSET($F$42,INT(COLUMN(C:C)/3)-1,ROW(A3)*3-MOD(COLUMN(A3)-1,3)-1),{"○","●";"△","△";"●","○"},2,0),OFFSET($F$42,INT(COLUMN(C:C)/3)-1,ROW(A3)*3-MOD(COLUMN(A3)-1,3)-1))</f>
        <v>0</v>
      </c>
      <c r="D45" s="238" t="e">
        <f ca="1">IF(MOD(COLUMN(B3),3)=2,VLOOKUP(OFFSET($F$42,INT(COLUMN(D:D)/3)-1,ROW(B3)*3-MOD(COLUMN(B3)-1,3)-1),{"○","●";"△","△";"●","○"},2,0),OFFSET($F$42,INT(COLUMN(D:D)/3)-1,ROW(B3)*3-MOD(COLUMN(B3)-1,3)-1))</f>
        <v>#N/A</v>
      </c>
      <c r="E45" s="294">
        <f ca="1">IF(MOD(COLUMN(C3),3)=2,VLOOKUP(OFFSET($F$42,INT(COLUMN(E:E)/3)-1,ROW(C3)*3-MOD(COLUMN(C3)-1,3)-1),{"○","●";"△","△";"●","○"},2,0),OFFSET($F$42,INT(COLUMN(E:E)/3)-1,ROW(C3)*3-MOD(COLUMN(C3)-1,3)-1))</f>
        <v>0</v>
      </c>
      <c r="F45" s="295">
        <f ca="1">IF(MOD(COLUMN(D3),3)=2,VLOOKUP(OFFSET($F$42,INT(COLUMN(F:F)/3)-1,ROW(D3)*3-MOD(COLUMN(D3)-1,3)-1),{"○","●";"△","△";"●","○"},2,0),OFFSET($F$42,INT(COLUMN(F:F)/3)-1,ROW(D3)*3-MOD(COLUMN(D3)-1,3)-1))</f>
        <v>0</v>
      </c>
      <c r="G45" s="238" t="e">
        <f ca="1">IF(MOD(COLUMN(E3),3)=2,VLOOKUP(OFFSET($F$42,INT(COLUMN(G:G)/3)-1,ROW(E3)*3-MOD(COLUMN(E3)-1,3)-1),{"○","●";"△","△";"●","○"},2,0),OFFSET($F$42,INT(COLUMN(G:G)/3)-1,ROW(E3)*3-MOD(COLUMN(E3)-1,3)-1))</f>
        <v>#N/A</v>
      </c>
      <c r="H45" s="296">
        <f ca="1">IF(MOD(COLUMN(F3),3)=2,VLOOKUP(OFFSET($F$42,INT(COLUMN(H:H)/3)-1,ROW(F3)*3-MOD(COLUMN(F3)-1,3)-1),{"○","●";"△","△";"●","○"},2,0),OFFSET($F$42,INT(COLUMN(H:H)/3)-1,ROW(F3)*3-MOD(COLUMN(F3)-1,3)-1))</f>
        <v>0</v>
      </c>
      <c r="I45" s="295">
        <f ca="1">IF(MOD(COLUMN(G3),3)=2,VLOOKUP(OFFSET($F$42,INT(COLUMN(I:I)/3)-1,ROW(G3)*3-MOD(COLUMN(G3)-1,3)-1),{"○","●";"△","△";"●","○"},2,0),OFFSET($F$42,INT(COLUMN(I:I)/3)-1,ROW(G3)*3-MOD(COLUMN(G3)-1,3)-1))</f>
        <v>0</v>
      </c>
      <c r="J45" s="238" t="e">
        <f ca="1">IF(MOD(COLUMN(H3),3)=2,VLOOKUP(OFFSET($F$42,INT(COLUMN(J:J)/3)-1,ROW(H3)*3-MOD(COLUMN(H3)-1,3)-1),{"○","●";"△","△";"●","○"},2,0),OFFSET($F$42,INT(COLUMN(J:J)/3)-1,ROW(H3)*3-MOD(COLUMN(H3)-1,3)-1))</f>
        <v>#N/A</v>
      </c>
      <c r="K45" s="294">
        <f ca="1">IF(MOD(COLUMN(I3),3)=2,VLOOKUP(OFFSET($F$42,INT(COLUMN(K:K)/3)-1,ROW(I3)*3-MOD(COLUMN(I3)-1,3)-1),{"○","●";"△","△";"●","○"},2,0),OFFSET($F$42,INT(COLUMN(K:K)/3)-1,ROW(I3)*3-MOD(COLUMN(I3)-1,3)-1))</f>
        <v>0</v>
      </c>
      <c r="L45" s="1140"/>
      <c r="M45" s="1141"/>
      <c r="N45" s="1142"/>
      <c r="O45" s="297">
        <f ca="1">COUNTIF($C45:$N45,O$48)</f>
        <v>0</v>
      </c>
      <c r="P45" s="298">
        <f t="shared" ca="1" si="15"/>
        <v>0</v>
      </c>
      <c r="Q45" s="298">
        <f t="shared" ca="1" si="15"/>
        <v>0</v>
      </c>
      <c r="R45" s="299">
        <f ca="1">O45*3+Q45</f>
        <v>0</v>
      </c>
      <c r="S45" s="253">
        <f t="shared" ca="1" si="16"/>
        <v>0</v>
      </c>
      <c r="T45" s="253">
        <f t="shared" ca="1" si="16"/>
        <v>0</v>
      </c>
      <c r="U45" s="300">
        <f t="shared" ref="U45" ca="1" si="19">S45-T45</f>
        <v>0</v>
      </c>
      <c r="V45" s="255">
        <f ca="1">SUMPRODUCT(($R$42:$R$45*10^5+$U$42:$U$45&gt;R45*10^5+U45)*1)+1</f>
        <v>1</v>
      </c>
      <c r="W45" s="231"/>
    </row>
    <row r="46" spans="1:23" ht="22.5" customHeight="1">
      <c r="B46" s="301"/>
      <c r="C46" s="302"/>
      <c r="D46" s="303"/>
      <c r="E46" s="302"/>
      <c r="F46" s="302"/>
      <c r="G46" s="303"/>
      <c r="H46" s="302"/>
      <c r="I46" s="302"/>
      <c r="J46" s="303"/>
      <c r="K46" s="302"/>
      <c r="L46" s="302"/>
      <c r="M46" s="303"/>
      <c r="N46" s="302"/>
      <c r="O46" s="302"/>
      <c r="P46" s="302"/>
      <c r="Q46" s="302"/>
      <c r="R46" s="302"/>
      <c r="S46" s="302"/>
      <c r="T46" s="302"/>
      <c r="U46" s="302"/>
      <c r="V46" s="302"/>
      <c r="W46" s="232"/>
    </row>
    <row r="47" spans="1:23" ht="9" customHeight="1">
      <c r="B47" s="258"/>
      <c r="C47" s="259"/>
      <c r="D47" s="212"/>
      <c r="E47" s="259"/>
      <c r="F47" s="259"/>
      <c r="G47" s="212"/>
      <c r="H47" s="259"/>
      <c r="I47" s="259"/>
      <c r="J47" s="212"/>
      <c r="K47" s="259"/>
      <c r="L47" s="259"/>
      <c r="M47" s="212"/>
      <c r="N47" s="259"/>
      <c r="O47" s="259"/>
      <c r="P47" s="212"/>
      <c r="Q47" s="259"/>
      <c r="R47" s="259"/>
      <c r="S47" s="259"/>
      <c r="T47" s="259"/>
      <c r="U47" s="258"/>
      <c r="V47" s="258"/>
      <c r="W47" s="260"/>
    </row>
    <row r="48" spans="1:23" ht="11.25" customHeight="1">
      <c r="B48" s="258"/>
      <c r="C48" s="261" t="s">
        <v>510</v>
      </c>
      <c r="D48" s="262"/>
      <c r="E48" s="261" t="s">
        <v>511</v>
      </c>
      <c r="F48" s="261" t="s">
        <v>510</v>
      </c>
      <c r="G48" s="262"/>
      <c r="H48" s="261" t="s">
        <v>511</v>
      </c>
      <c r="I48" s="261" t="s">
        <v>510</v>
      </c>
      <c r="J48" s="262"/>
      <c r="K48" s="261" t="s">
        <v>511</v>
      </c>
      <c r="L48" s="261" t="s">
        <v>510</v>
      </c>
      <c r="M48" s="262"/>
      <c r="N48" s="261" t="s">
        <v>511</v>
      </c>
      <c r="O48" s="261" t="s">
        <v>514</v>
      </c>
      <c r="P48" s="261" t="s">
        <v>515</v>
      </c>
      <c r="Q48" s="261" t="s">
        <v>516</v>
      </c>
      <c r="R48" s="261"/>
      <c r="S48" s="261"/>
      <c r="T48" s="261"/>
      <c r="U48" s="304"/>
      <c r="V48" s="258"/>
      <c r="W48" s="260"/>
    </row>
    <row r="49" spans="2:23" ht="21.75" customHeight="1">
      <c r="B49" s="265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8"/>
    </row>
    <row r="50" spans="2:23"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</row>
    <row r="51" spans="2:23" ht="12.75" customHeight="1">
      <c r="C51" s="261" t="s">
        <v>510</v>
      </c>
      <c r="D51" s="262"/>
      <c r="E51" s="281" t="s">
        <v>511</v>
      </c>
      <c r="F51" s="281" t="s">
        <v>510</v>
      </c>
      <c r="G51" s="262"/>
      <c r="H51" s="281" t="s">
        <v>511</v>
      </c>
      <c r="I51" s="281" t="s">
        <v>510</v>
      </c>
      <c r="J51" s="262"/>
      <c r="K51" s="281" t="s">
        <v>747</v>
      </c>
      <c r="L51" s="281" t="s">
        <v>510</v>
      </c>
      <c r="M51" s="262"/>
      <c r="N51" s="281" t="s">
        <v>511</v>
      </c>
      <c r="O51" s="281" t="s">
        <v>510</v>
      </c>
      <c r="P51" s="262"/>
      <c r="Q51" s="281" t="s">
        <v>511</v>
      </c>
      <c r="R51" s="282"/>
      <c r="S51" s="282"/>
      <c r="T51" s="282"/>
    </row>
  </sheetData>
  <mergeCells count="39">
    <mergeCell ref="O10:V11"/>
    <mergeCell ref="B14:W14"/>
    <mergeCell ref="B2:V2"/>
    <mergeCell ref="B4:F4"/>
    <mergeCell ref="Q4:V4"/>
    <mergeCell ref="C5:E5"/>
    <mergeCell ref="F5:H5"/>
    <mergeCell ref="I5:K5"/>
    <mergeCell ref="L5:N5"/>
    <mergeCell ref="F19:H19"/>
    <mergeCell ref="C6:E6"/>
    <mergeCell ref="F7:H7"/>
    <mergeCell ref="I8:K8"/>
    <mergeCell ref="L9:N9"/>
    <mergeCell ref="B16:F16"/>
    <mergeCell ref="C17:E17"/>
    <mergeCell ref="F17:H17"/>
    <mergeCell ref="I17:K17"/>
    <mergeCell ref="C18:E18"/>
    <mergeCell ref="I20:K20"/>
    <mergeCell ref="B26:W26"/>
    <mergeCell ref="B28:F28"/>
    <mergeCell ref="C29:E29"/>
    <mergeCell ref="F29:H29"/>
    <mergeCell ref="I29:K29"/>
    <mergeCell ref="C30:E30"/>
    <mergeCell ref="F31:H31"/>
    <mergeCell ref="I32:K32"/>
    <mergeCell ref="B38:W38"/>
    <mergeCell ref="B40:F40"/>
    <mergeCell ref="Q40:V40"/>
    <mergeCell ref="I44:K44"/>
    <mergeCell ref="L45:N45"/>
    <mergeCell ref="C41:E41"/>
    <mergeCell ref="F41:H41"/>
    <mergeCell ref="I41:K41"/>
    <mergeCell ref="L41:N41"/>
    <mergeCell ref="C42:E42"/>
    <mergeCell ref="F43:H43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Z21" sqref="Z21"/>
    </sheetView>
  </sheetViews>
  <sheetFormatPr defaultRowHeight="13.5"/>
  <cols>
    <col min="1" max="1" width="3.125" customWidth="1"/>
    <col min="2" max="2" width="11.25" customWidth="1"/>
    <col min="3" max="20" width="3.75" customWidth="1"/>
    <col min="21" max="21" width="4.5" customWidth="1"/>
    <col min="22" max="23" width="3.75" customWidth="1"/>
  </cols>
  <sheetData>
    <row r="1" spans="1:24" ht="23.25" customHeight="1" thickBot="1">
      <c r="B1" s="207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9"/>
    </row>
    <row r="2" spans="1:24" ht="26.25" customHeight="1" thickTop="1" thickBot="1">
      <c r="B2" s="1159" t="s">
        <v>730</v>
      </c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1160"/>
      <c r="U2" s="1160"/>
      <c r="V2" s="1160"/>
      <c r="W2" s="210"/>
    </row>
    <row r="3" spans="1:24" ht="25.5" customHeight="1" thickTop="1">
      <c r="B3" s="211"/>
    </row>
    <row r="4" spans="1:24" ht="21" customHeight="1" thickBot="1">
      <c r="B4" s="1152" t="s">
        <v>731</v>
      </c>
      <c r="C4" s="1152"/>
      <c r="D4" s="1152"/>
      <c r="E4" s="1152"/>
      <c r="F4" s="1152"/>
      <c r="G4" s="213"/>
      <c r="H4" s="213"/>
      <c r="L4" s="214"/>
      <c r="M4" s="215"/>
      <c r="N4" s="214"/>
      <c r="O4" s="215"/>
      <c r="P4" s="215"/>
      <c r="Q4" s="1153" t="s">
        <v>732</v>
      </c>
      <c r="R4" s="1163"/>
      <c r="S4" s="1163"/>
      <c r="T4" s="1163"/>
      <c r="U4" s="1163"/>
      <c r="V4" s="1163"/>
      <c r="W4" s="216"/>
    </row>
    <row r="5" spans="1:24" ht="22.5" customHeight="1" thickBot="1">
      <c r="B5" s="269" t="s">
        <v>733</v>
      </c>
      <c r="C5" s="1143" t="str">
        <f>B6</f>
        <v>ジュニＪ2</v>
      </c>
      <c r="D5" s="1144"/>
      <c r="E5" s="1145"/>
      <c r="F5" s="1146" t="str">
        <f>B7</f>
        <v>せたな</v>
      </c>
      <c r="G5" s="1144"/>
      <c r="H5" s="1145"/>
      <c r="I5" s="1146" t="str">
        <f>B8</f>
        <v>日　吉</v>
      </c>
      <c r="J5" s="1144"/>
      <c r="K5" s="1144"/>
      <c r="L5" s="1169"/>
      <c r="M5" s="1170"/>
      <c r="N5" s="1171"/>
      <c r="O5" s="305" t="s">
        <v>734</v>
      </c>
      <c r="P5" s="270" t="s">
        <v>735</v>
      </c>
      <c r="Q5" s="270" t="s">
        <v>736</v>
      </c>
      <c r="R5" s="270" t="s">
        <v>737</v>
      </c>
      <c r="S5" s="270" t="s">
        <v>738</v>
      </c>
      <c r="T5" s="270" t="s">
        <v>739</v>
      </c>
      <c r="U5" s="271" t="s">
        <v>740</v>
      </c>
      <c r="V5" s="217" t="s">
        <v>741</v>
      </c>
      <c r="W5" s="219"/>
    </row>
    <row r="6" spans="1:24" ht="22.5" customHeight="1">
      <c r="B6" s="306" t="s">
        <v>727</v>
      </c>
      <c r="C6" s="1148"/>
      <c r="D6" s="1149"/>
      <c r="E6" s="1150"/>
      <c r="F6" s="220"/>
      <c r="G6" s="221" t="str">
        <f>IF(COUNT(F6,H6)&lt;2,"",TEXT(F6-H6,"○;●;△"))</f>
        <v/>
      </c>
      <c r="H6" s="222"/>
      <c r="I6" s="223"/>
      <c r="J6" s="224" t="str">
        <f>IF(COUNT(I6,K6)&lt;2,"",TEXT(I6-K6,"○;●;△"))</f>
        <v/>
      </c>
      <c r="K6" s="226"/>
      <c r="L6" s="511"/>
      <c r="M6" s="224" t="str">
        <f>IF(COUNT(L6,N6)&lt;2,"",TEXT(L6-N6,"○;●;△"))</f>
        <v/>
      </c>
      <c r="N6" s="512"/>
      <c r="O6" s="227">
        <f>COUNTIF($C6:$N6,O$12)</f>
        <v>0</v>
      </c>
      <c r="P6" s="228">
        <f>COUNTIF($C6:$N6,P$12)</f>
        <v>0</v>
      </c>
      <c r="Q6" s="228">
        <f>COUNTIF($C6:$N6,Q$12)</f>
        <v>0</v>
      </c>
      <c r="R6" s="228">
        <f>O6*3+Q6</f>
        <v>0</v>
      </c>
      <c r="S6" s="228">
        <f>SUMIF($C$12:$N$12,S$5,$C6:$N6)</f>
        <v>0</v>
      </c>
      <c r="T6" s="228">
        <f>SUMIF($C$12:$N$12,T$5,$C6:$N6)</f>
        <v>0</v>
      </c>
      <c r="U6" s="229">
        <f>S6-T6</f>
        <v>0</v>
      </c>
      <c r="V6" s="230">
        <f ca="1">SUMPRODUCT(($R$6:$R$9*10^5+$U$6:$U$9&gt;R6*10^5+U6)*1)+1</f>
        <v>1</v>
      </c>
      <c r="W6" s="232"/>
    </row>
    <row r="7" spans="1:24" ht="22.5" customHeight="1">
      <c r="B7" s="335" t="s">
        <v>729</v>
      </c>
      <c r="C7" s="234">
        <f ca="1">IF(MOD(COLUMN(A1),3)=2,VLOOKUP(OFFSET($F$6,INT(COLUMN(C:C)/3)-1,ROW(A1)*3-MOD(COLUMN(A1)-1,3)-1),{"○","●";"△","△";"●","○"},2,0),OFFSET($F$6,INT(COLUMN(C:C)/3)-1,ROW(A1)*3-MOD(COLUMN(A1)-1,3)-1))</f>
        <v>0</v>
      </c>
      <c r="D7" s="235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236">
        <f ca="1">IF(MOD(COLUMN(C1),3)=2,VLOOKUP(OFFSET($F$6,INT(COLUMN(E:E)/3)-1,ROW(C1)*3-MOD(COLUMN(C1)-1,3)-1),{"○","●";"△","△";"●","○"},2,0),OFFSET($F$6,INT(COLUMN(E:E)/3)-1,ROW(C1)*3-MOD(COLUMN(C1)-1,3)-1))</f>
        <v>0</v>
      </c>
      <c r="F7" s="1137"/>
      <c r="G7" s="1138"/>
      <c r="H7" s="1139"/>
      <c r="I7" s="237"/>
      <c r="J7" s="238" t="str">
        <f>IF(COUNT(I7,K7)&lt;2,"",TEXT(I7-K7,"○;●;△"))</f>
        <v/>
      </c>
      <c r="K7" s="382"/>
      <c r="L7" s="246"/>
      <c r="M7" s="238" t="str">
        <f>IF(COUNT(L7,N7)&lt;2,"",TEXT(L7-N7,"○;●;△"))</f>
        <v/>
      </c>
      <c r="N7" s="513"/>
      <c r="O7" s="242">
        <f t="shared" ref="O7:Q9" ca="1" si="0">COUNTIF($C7:$N7,O$12)</f>
        <v>0</v>
      </c>
      <c r="P7" s="243">
        <f t="shared" ca="1" si="0"/>
        <v>0</v>
      </c>
      <c r="Q7" s="243">
        <f t="shared" ca="1" si="0"/>
        <v>0</v>
      </c>
      <c r="R7" s="243">
        <f t="shared" ref="R7:R9" ca="1" si="1">O7*3+Q7</f>
        <v>0</v>
      </c>
      <c r="S7" s="243">
        <f t="shared" ref="S7:T9" ca="1" si="2">SUMIF($C$12:$N$12,S$5,$C7:$N7)</f>
        <v>0</v>
      </c>
      <c r="T7" s="243">
        <f t="shared" ca="1" si="2"/>
        <v>0</v>
      </c>
      <c r="U7" s="317">
        <f t="shared" ref="U7:U9" ca="1" si="3">S7-T7</f>
        <v>0</v>
      </c>
      <c r="V7" s="245">
        <f t="shared" ref="V7:V9" ca="1" si="4">SUMPRODUCT(($R$6:$R$9*10^5+$U$6:$U$9&gt;R7*10^5+U7)*1)+1</f>
        <v>1</v>
      </c>
      <c r="W7" s="232"/>
    </row>
    <row r="8" spans="1:24" ht="22.5" customHeight="1">
      <c r="B8" s="383" t="s">
        <v>526</v>
      </c>
      <c r="C8" s="296">
        <f ca="1">IF(MOD(COLUMN(A2),3)=2,VLOOKUP(OFFSET($F$6,INT(COLUMN(C:C)/3)-1,ROW(A2)*3-MOD(COLUMN(A2)-1,3)-1),{"○","●";"△","△";"●","○"},2,0),OFFSET($F$6,INT(COLUMN(C:C)/3)-1,ROW(A2)*3-MOD(COLUMN(A2)-1,3)-1))</f>
        <v>0</v>
      </c>
      <c r="D8" s="238" t="e">
        <f ca="1">IF(MOD(COLUMN(B2),3)=2,VLOOKUP(OFFSET($F$6,INT(COLUMN(D:D)/3)-1,ROW(B2)*3-MOD(COLUMN(B2)-1,3)-1),{"○","●";"△","△";"●","○"},2,0),OFFSET($F$6,INT(COLUMN(D:D)/3)-1,ROW(B2)*3-MOD(COLUMN(B2)-1,3)-1))</f>
        <v>#N/A</v>
      </c>
      <c r="E8" s="294">
        <f ca="1">IF(MOD(COLUMN(C2),3)=2,VLOOKUP(OFFSET($F$6,INT(COLUMN(E:E)/3)-1,ROW(C2)*3-MOD(COLUMN(C2)-1,3)-1),{"○","●";"△","△";"●","○"},2,0),OFFSET($F$6,INT(COLUMN(E:E)/3)-1,ROW(C2)*3-MOD(COLUMN(C2)-1,3)-1))</f>
        <v>0</v>
      </c>
      <c r="F8" s="295">
        <f ca="1">IF(MOD(COLUMN(D2),3)=2,VLOOKUP(OFFSET($F$6,INT(COLUMN(F:F)/3)-1,ROW(D2)*3-MOD(COLUMN(D2)-1,3)-1),{"○","●";"△","△";"●","○"},2,0),OFFSET($F$6,INT(COLUMN(F:F)/3)-1,ROW(D2)*3-MOD(COLUMN(D2)-1,3)-1))</f>
        <v>0</v>
      </c>
      <c r="G8" s="238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294">
        <f ca="1">IF(MOD(COLUMN(F2),3)=2,VLOOKUP(OFFSET($F$6,INT(COLUMN(H:H)/3)-1,ROW(F2)*3-MOD(COLUMN(F2)-1,3)-1),{"○","●";"△","△";"●","○"},2,0),OFFSET($F$6,INT(COLUMN(H:H)/3)-1,ROW(F2)*3-MOD(COLUMN(F2)-1,3)-1))</f>
        <v>0</v>
      </c>
      <c r="I8" s="1140"/>
      <c r="J8" s="1141"/>
      <c r="K8" s="1141"/>
      <c r="L8" s="246"/>
      <c r="M8" s="238" t="str">
        <f>IF(COUNT(L8,N8)&lt;2,"",TEXT(L8-N8,"○;●;△"))</f>
        <v/>
      </c>
      <c r="N8" s="513"/>
      <c r="O8" s="242">
        <f t="shared" ca="1" si="0"/>
        <v>0</v>
      </c>
      <c r="P8" s="243">
        <f t="shared" ca="1" si="0"/>
        <v>0</v>
      </c>
      <c r="Q8" s="243">
        <f t="shared" ca="1" si="0"/>
        <v>0</v>
      </c>
      <c r="R8" s="243">
        <f t="shared" ca="1" si="1"/>
        <v>0</v>
      </c>
      <c r="S8" s="243">
        <f t="shared" ca="1" si="2"/>
        <v>0</v>
      </c>
      <c r="T8" s="243">
        <f t="shared" ca="1" si="2"/>
        <v>0</v>
      </c>
      <c r="U8" s="317">
        <f t="shared" ca="1" si="3"/>
        <v>0</v>
      </c>
      <c r="V8" s="245">
        <f t="shared" ca="1" si="4"/>
        <v>1</v>
      </c>
      <c r="W8" s="232"/>
    </row>
    <row r="9" spans="1:24" ht="22.5" customHeight="1" thickBot="1">
      <c r="B9" s="514" t="s">
        <v>529</v>
      </c>
      <c r="C9" s="276">
        <f ca="1">IF(MOD(COLUMN(A3),3)=2,VLOOKUP(OFFSET($F$6,INT(COLUMN(C:C)/3)-1,ROW(A3)*3-MOD(COLUMN(A3)-1,3)-1),{"○","●";"△","△";"●","○"},2,0),OFFSET($F$6,INT(COLUMN(C:C)/3)-1,ROW(A3)*3-MOD(COLUMN(A3)-1,3)-1))</f>
        <v>0</v>
      </c>
      <c r="D9" s="249" t="e">
        <f ca="1">IF(MOD(COLUMN(B3),3)=2,VLOOKUP(OFFSET($F$6,INT(COLUMN(D:D)/3)-1,ROW(B3)*3-MOD(COLUMN(B3)-1,3)-1),{"○","●";"△","△";"●","○"},2,0),OFFSET($F$6,INT(COLUMN(D:D)/3)-1,ROW(B3)*3-MOD(COLUMN(B3)-1,3)-1))</f>
        <v>#N/A</v>
      </c>
      <c r="E9" s="250">
        <f ca="1">IF(MOD(COLUMN(C3),3)=2,VLOOKUP(OFFSET($F$6,INT(COLUMN(E:E)/3)-1,ROW(C3)*3-MOD(COLUMN(C3)-1,3)-1),{"○","●";"△","△";"●","○"},2,0),OFFSET($F$6,INT(COLUMN(E:E)/3)-1,ROW(C3)*3-MOD(COLUMN(C3)-1,3)-1))</f>
        <v>0</v>
      </c>
      <c r="F9" s="248">
        <f ca="1">IF(MOD(COLUMN(D3),3)=2,VLOOKUP(OFFSET($F$6,INT(COLUMN(F:F)/3)-1,ROW(D3)*3-MOD(COLUMN(D3)-1,3)-1),{"○","●";"△","△";"●","○"},2,0),OFFSET($F$6,INT(COLUMN(F:F)/3)-1,ROW(D3)*3-MOD(COLUMN(D3)-1,3)-1))</f>
        <v>0</v>
      </c>
      <c r="G9" s="249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250">
        <f ca="1">IF(MOD(COLUMN(F3),3)=2,VLOOKUP(OFFSET($F$6,INT(COLUMN(H:H)/3)-1,ROW(F3)*3-MOD(COLUMN(F3)-1,3)-1),{"○","●";"△","△";"●","○"},2,0),OFFSET($F$6,INT(COLUMN(H:H)/3)-1,ROW(F3)*3-MOD(COLUMN(F3)-1,3)-1))</f>
        <v>0</v>
      </c>
      <c r="I9" s="248">
        <f ca="1">IF(MOD(COLUMN(G3),3)=2,VLOOKUP(OFFSET($F$6,INT(COLUMN(I:I)/3)-1,ROW(G3)*3-MOD(COLUMN(G3)-1,3)-1),{"○","●";"△","△";"●","○"},2,0),OFFSET($F$6,INT(COLUMN(I:I)/3)-1,ROW(G3)*3-MOD(COLUMN(G3)-1,3)-1))</f>
        <v>0</v>
      </c>
      <c r="J9" s="249" t="e">
        <f ca="1">IF(MOD(COLUMN(H3),3)=2,VLOOKUP(OFFSET($F$6,INT(COLUMN(J:J)/3)-1,ROW(H3)*3-MOD(COLUMN(H3)-1,3)-1),{"○","●";"△","△";"●","○"},2,0),OFFSET($F$6,INT(COLUMN(J:J)/3)-1,ROW(H3)*3-MOD(COLUMN(H3)-1,3)-1))</f>
        <v>#N/A</v>
      </c>
      <c r="K9" s="250">
        <f ca="1">IF(MOD(COLUMN(I3),3)=2,VLOOKUP(OFFSET($F$6,INT(COLUMN(K:K)/3)-1,ROW(I3)*3-MOD(COLUMN(I3)-1,3)-1),{"○","●";"△","△";"●","○"},2,0),OFFSET($F$6,INT(COLUMN(K:K)/3)-1,ROW(I3)*3-MOD(COLUMN(I3)-1,3)-1))</f>
        <v>0</v>
      </c>
      <c r="L9" s="1154"/>
      <c r="M9" s="1166"/>
      <c r="N9" s="1167"/>
      <c r="O9" s="252">
        <f ca="1">COUNTIF($C9:$N9,O$12)</f>
        <v>0</v>
      </c>
      <c r="P9" s="253">
        <f t="shared" ca="1" si="0"/>
        <v>0</v>
      </c>
      <c r="Q9" s="253">
        <f t="shared" ca="1" si="0"/>
        <v>0</v>
      </c>
      <c r="R9" s="253">
        <f t="shared" ca="1" si="1"/>
        <v>0</v>
      </c>
      <c r="S9" s="253">
        <f t="shared" ca="1" si="2"/>
        <v>0</v>
      </c>
      <c r="T9" s="253">
        <f t="shared" ca="1" si="2"/>
        <v>0</v>
      </c>
      <c r="U9" s="318">
        <f t="shared" ca="1" si="3"/>
        <v>0</v>
      </c>
      <c r="V9" s="255">
        <f t="shared" ca="1" si="4"/>
        <v>1</v>
      </c>
      <c r="W9" s="232"/>
    </row>
    <row r="10" spans="1:24" ht="9.75" customHeight="1">
      <c r="A10" s="279"/>
      <c r="B10" s="515"/>
      <c r="C10" s="277"/>
      <c r="D10" s="278"/>
      <c r="E10" s="277"/>
      <c r="F10" s="277"/>
      <c r="G10" s="278"/>
      <c r="H10" s="277"/>
      <c r="I10" s="277"/>
      <c r="J10" s="278"/>
      <c r="K10" s="277"/>
      <c r="L10" s="277"/>
      <c r="M10" s="278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9"/>
    </row>
    <row r="11" spans="1:24" ht="7.5" customHeight="1">
      <c r="A11" s="279"/>
      <c r="B11" s="258"/>
      <c r="C11" s="259"/>
      <c r="D11" s="212"/>
      <c r="E11" s="259"/>
      <c r="F11" s="259"/>
      <c r="G11" s="212"/>
      <c r="H11" s="259"/>
      <c r="I11" s="259"/>
      <c r="J11" s="212"/>
      <c r="K11" s="259"/>
      <c r="L11" s="259"/>
      <c r="M11" s="212"/>
      <c r="N11" s="259"/>
      <c r="O11" s="259"/>
      <c r="P11" s="212"/>
      <c r="Q11" s="259"/>
      <c r="R11" s="259"/>
      <c r="S11" s="259"/>
      <c r="T11" s="259"/>
      <c r="U11" s="258"/>
      <c r="V11" s="279"/>
      <c r="W11" s="279"/>
      <c r="X11" s="279"/>
    </row>
    <row r="12" spans="1:24" ht="8.25" customHeight="1">
      <c r="A12" s="279"/>
      <c r="B12" s="258"/>
      <c r="C12" s="281" t="s">
        <v>510</v>
      </c>
      <c r="D12" s="262"/>
      <c r="E12" s="281" t="s">
        <v>739</v>
      </c>
      <c r="F12" s="281" t="s">
        <v>738</v>
      </c>
      <c r="G12" s="262"/>
      <c r="H12" s="281" t="s">
        <v>739</v>
      </c>
      <c r="I12" s="281" t="s">
        <v>738</v>
      </c>
      <c r="J12" s="262"/>
      <c r="K12" s="281" t="s">
        <v>739</v>
      </c>
      <c r="L12" s="281" t="s">
        <v>510</v>
      </c>
      <c r="M12" s="262"/>
      <c r="N12" s="281" t="s">
        <v>739</v>
      </c>
      <c r="O12" s="281" t="s">
        <v>514</v>
      </c>
      <c r="P12" s="281" t="s">
        <v>515</v>
      </c>
      <c r="Q12" s="281" t="s">
        <v>742</v>
      </c>
      <c r="R12" s="281"/>
      <c r="S12" s="281"/>
      <c r="T12" s="281"/>
      <c r="U12" s="304"/>
      <c r="V12" s="279"/>
      <c r="W12" s="279"/>
      <c r="X12" s="279"/>
    </row>
    <row r="13" spans="1:24" ht="7.5" customHeight="1">
      <c r="A13" s="279"/>
      <c r="B13" s="516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5"/>
      <c r="X13" s="279"/>
    </row>
    <row r="14" spans="1:24" ht="7.5" customHeight="1">
      <c r="A14" s="279"/>
      <c r="B14" s="1168"/>
      <c r="C14" s="1168"/>
      <c r="D14" s="1168"/>
      <c r="E14" s="1168"/>
      <c r="F14" s="1168"/>
      <c r="G14" s="1168"/>
      <c r="H14" s="1168"/>
      <c r="I14" s="1168"/>
      <c r="J14" s="1168"/>
      <c r="K14" s="1168"/>
      <c r="L14" s="1168"/>
      <c r="M14" s="1168"/>
      <c r="N14" s="1168"/>
      <c r="O14" s="1168"/>
      <c r="P14" s="1168"/>
      <c r="Q14" s="1168"/>
      <c r="R14" s="1168"/>
      <c r="S14" s="1168"/>
      <c r="T14" s="1168"/>
      <c r="U14" s="1168"/>
      <c r="V14" s="1168"/>
      <c r="W14" s="1168"/>
      <c r="X14" s="279"/>
    </row>
    <row r="15" spans="1:24" ht="7.5" customHeight="1"/>
    <row r="16" spans="1:24" ht="21" customHeight="1" thickBot="1">
      <c r="B16" s="1152" t="s">
        <v>743</v>
      </c>
      <c r="C16" s="1152"/>
      <c r="D16" s="1152"/>
      <c r="E16" s="1152"/>
      <c r="F16" s="1152"/>
      <c r="L16" s="214"/>
      <c r="M16" s="215"/>
      <c r="N16" s="1153" t="s">
        <v>732</v>
      </c>
      <c r="O16" s="1163"/>
      <c r="P16" s="1163"/>
      <c r="Q16" s="1163"/>
      <c r="R16" s="1163"/>
      <c r="S16" s="1163"/>
      <c r="T16" s="216"/>
      <c r="U16" s="216"/>
      <c r="V16" s="216"/>
      <c r="W16" s="216"/>
    </row>
    <row r="17" spans="2:23" ht="22.5" customHeight="1" thickBot="1">
      <c r="B17" s="269" t="s">
        <v>744</v>
      </c>
      <c r="C17" s="1143" t="str">
        <f>B18</f>
        <v>プレイエロー</v>
      </c>
      <c r="D17" s="1144"/>
      <c r="E17" s="1145"/>
      <c r="F17" s="1146" t="str">
        <f>B19</f>
        <v>八　幡</v>
      </c>
      <c r="G17" s="1144"/>
      <c r="H17" s="1145"/>
      <c r="I17" s="1146" t="str">
        <f>B20</f>
        <v>亀　田</v>
      </c>
      <c r="J17" s="1144"/>
      <c r="K17" s="1144"/>
      <c r="L17" s="305" t="s">
        <v>734</v>
      </c>
      <c r="M17" s="270" t="s">
        <v>507</v>
      </c>
      <c r="N17" s="270" t="s">
        <v>508</v>
      </c>
      <c r="O17" s="270" t="s">
        <v>509</v>
      </c>
      <c r="P17" s="270" t="s">
        <v>510</v>
      </c>
      <c r="Q17" s="270" t="s">
        <v>511</v>
      </c>
      <c r="R17" s="271" t="s">
        <v>740</v>
      </c>
      <c r="S17" s="217" t="s">
        <v>741</v>
      </c>
      <c r="T17" s="218"/>
      <c r="U17" s="219"/>
      <c r="V17" s="219"/>
      <c r="W17" s="219"/>
    </row>
    <row r="18" spans="2:23" ht="22.5" customHeight="1">
      <c r="B18" s="272" t="s">
        <v>721</v>
      </c>
      <c r="C18" s="1148"/>
      <c r="D18" s="1149"/>
      <c r="E18" s="1150"/>
      <c r="F18" s="220"/>
      <c r="G18" s="221" t="str">
        <f>IF(COUNT(F18,H18)&lt;2,"",TEXT(F18-H18,"○;●;△"))</f>
        <v/>
      </c>
      <c r="H18" s="222"/>
      <c r="I18" s="223"/>
      <c r="J18" s="224" t="str">
        <f>IF(COUNT(I18,K18)&lt;2,"",TEXT(I18-K18,"○;●;△"))</f>
        <v/>
      </c>
      <c r="K18" s="226"/>
      <c r="L18" s="227">
        <f>COUNTIF($C18:$K18,L$24)</f>
        <v>0</v>
      </c>
      <c r="M18" s="228">
        <f>COUNTIF($C18:$K18,M$24)</f>
        <v>0</v>
      </c>
      <c r="N18" s="228">
        <f>COUNTIF($C18:$K18,N$24)</f>
        <v>0</v>
      </c>
      <c r="O18" s="228">
        <f>L18*3+N18</f>
        <v>0</v>
      </c>
      <c r="P18" s="228">
        <f ca="1">SUMIF($C$12:$N$12,P$5,$C18:$K18)</f>
        <v>0</v>
      </c>
      <c r="Q18" s="228">
        <f>SUMIF($C$24:$K$24,Q$5,$C18:$K18)</f>
        <v>0</v>
      </c>
      <c r="R18" s="229">
        <f ca="1">P18-Q18</f>
        <v>0</v>
      </c>
      <c r="S18" s="230">
        <f ca="1">SUMPRODUCT(($O$18:$O$20*10^5+$R$18:$R$20&gt;O18*10^5+R18)*1)+1</f>
        <v>1</v>
      </c>
      <c r="T18" s="231"/>
      <c r="U18" s="232"/>
      <c r="V18" s="232"/>
      <c r="W18" s="232"/>
    </row>
    <row r="19" spans="2:23" ht="22.5" customHeight="1">
      <c r="B19" s="274" t="s">
        <v>525</v>
      </c>
      <c r="C19" s="275">
        <f ca="1">IF(MOD(COLUMN(A1),3)=2,VLOOKUP(OFFSET($F$18,INT(COLUMN(C:C)/3)-1,ROW(A1)*3-MOD(COLUMN(A1)-1,3)-1),{"○","●";"△","△";"●","○"},2,0),OFFSET($F$18,INT(COLUMN(C:C)/3)-1,ROW(A1)*3-MOD(COLUMN(A1)-1,3)-1))</f>
        <v>0</v>
      </c>
      <c r="D19" s="235" t="e">
        <f ca="1">IF(MOD(COLUMN(B1),3)=2,VLOOKUP(OFFSET($F$18,INT(COLUMN(D:D)/3)-1,ROW(B1)*3-MOD(COLUMN(B1)-1,3)-1),{"○","●";"△","△";"●","○"},2,0),OFFSET($F$18,INT(COLUMN(D:D)/3)-1,ROW(B1)*3-MOD(COLUMN(B1)-1,3)-1))</f>
        <v>#N/A</v>
      </c>
      <c r="E19" s="236">
        <f ca="1">IF(MOD(COLUMN(C1),3)=2,VLOOKUP(OFFSET($F$18,INT(COLUMN(E:E)/3)-1,ROW(C1)*3-MOD(COLUMN(C1)-1,3)-1),{"○","●";"△","△";"●","○"},2,0),OFFSET($F$18,INT(COLUMN(E:E)/3)-1,ROW(C1)*3-MOD(COLUMN(C1)-1,3)-1))</f>
        <v>0</v>
      </c>
      <c r="F19" s="1137"/>
      <c r="G19" s="1138"/>
      <c r="H19" s="1139"/>
      <c r="I19" s="237"/>
      <c r="J19" s="238" t="str">
        <f>IF(COUNT(I19,K19)&lt;2,"",TEXT(I19-K19,"○;●;△"))</f>
        <v/>
      </c>
      <c r="K19" s="382"/>
      <c r="L19" s="242">
        <f t="shared" ref="L19:N20" ca="1" si="5">COUNTIF($C19:$K19,L$24)</f>
        <v>0</v>
      </c>
      <c r="M19" s="243">
        <f t="shared" ca="1" si="5"/>
        <v>0</v>
      </c>
      <c r="N19" s="243">
        <f t="shared" ca="1" si="5"/>
        <v>0</v>
      </c>
      <c r="O19" s="243">
        <f t="shared" ref="O19:O20" ca="1" si="6">L19*3+N19</f>
        <v>0</v>
      </c>
      <c r="P19" s="243">
        <f t="shared" ref="P19:P20" ca="1" si="7">SUMIF($C$12:$N$12,P$5,$C19:$K19)</f>
        <v>0</v>
      </c>
      <c r="Q19" s="243">
        <f t="shared" ref="Q19:Q20" si="8">SUMIF($C$24:$K$24,Q$5,$C19:$K19)</f>
        <v>0</v>
      </c>
      <c r="R19" s="317">
        <f t="shared" ref="R19:R20" ca="1" si="9">P19-Q19</f>
        <v>0</v>
      </c>
      <c r="S19" s="517">
        <f t="shared" ref="S19" ca="1" si="10">SUMPRODUCT(($O$18:$O$20*10^5+$R$18:$R$20&gt;O19*10^5+R19)*1)+1</f>
        <v>1</v>
      </c>
      <c r="T19" s="231"/>
      <c r="U19" s="232"/>
      <c r="V19" s="232"/>
      <c r="W19" s="232"/>
    </row>
    <row r="20" spans="2:23" ht="22.5" customHeight="1" thickBot="1">
      <c r="B20" s="383" t="s">
        <v>522</v>
      </c>
      <c r="C20" s="293">
        <f ca="1">IF(MOD(COLUMN(A2),3)=2,VLOOKUP(OFFSET($F$18,INT(COLUMN(C:C)/3)-1,ROW(A2)*3-MOD(COLUMN(A2)-1,3)-1),{"○","●";"△","△";"●","○"},2,0),OFFSET($F$18,INT(COLUMN(C:C)/3)-1,ROW(A2)*3-MOD(COLUMN(A2)-1,3)-1))</f>
        <v>0</v>
      </c>
      <c r="D20" s="238" t="e">
        <f ca="1">IF(MOD(COLUMN(B2),3)=2,VLOOKUP(OFFSET($F$18,INT(COLUMN(D:D)/3)-1,ROW(B2)*3-MOD(COLUMN(B2)-1,3)-1),{"○","●";"△","△";"●","○"},2,0),OFFSET($F$18,INT(COLUMN(D:D)/3)-1,ROW(B2)*3-MOD(COLUMN(B2)-1,3)-1))</f>
        <v>#N/A</v>
      </c>
      <c r="E20" s="294">
        <f ca="1">IF(MOD(COLUMN(C2),3)=2,VLOOKUP(OFFSET($F$18,INT(COLUMN(E:E)/3)-1,ROW(C2)*3-MOD(COLUMN(C2)-1,3)-1),{"○","●";"△","△";"●","○"},2,0),OFFSET($F$18,INT(COLUMN(E:E)/3)-1,ROW(C2)*3-MOD(COLUMN(C2)-1,3)-1))</f>
        <v>0</v>
      </c>
      <c r="F20" s="295">
        <f ca="1">IF(MOD(COLUMN(D2),3)=2,VLOOKUP(OFFSET($F$18,INT(COLUMN(F:F)/3)-1,ROW(D2)*3-MOD(COLUMN(D2)-1,3)-1),{"○","●";"△","△";"●","○"},2,0),OFFSET($F$18,INT(COLUMN(F:F)/3)-1,ROW(D2)*3-MOD(COLUMN(D2)-1,3)-1))</f>
        <v>0</v>
      </c>
      <c r="G20" s="238" t="e">
        <f ca="1">IF(MOD(COLUMN(E2),3)=2,VLOOKUP(OFFSET($F$18,INT(COLUMN(G:G)/3)-1,ROW(E2)*3-MOD(COLUMN(E2)-1,3)-1),{"○","●";"△","△";"●","○"},2,0),OFFSET($F$18,INT(COLUMN(G:G)/3)-1,ROW(E2)*3-MOD(COLUMN(E2)-1,3)-1))</f>
        <v>#N/A</v>
      </c>
      <c r="H20" s="294">
        <f ca="1">IF(MOD(COLUMN(F2),3)=2,VLOOKUP(OFFSET($F$18,INT(COLUMN(H:H)/3)-1,ROW(F2)*3-MOD(COLUMN(F2)-1,3)-1),{"○","●";"△","△";"●","○"},2,0),OFFSET($F$18,INT(COLUMN(H:H)/3)-1,ROW(F2)*3-MOD(COLUMN(F2)-1,3)-1))</f>
        <v>0</v>
      </c>
      <c r="I20" s="1140"/>
      <c r="J20" s="1141"/>
      <c r="K20" s="1141"/>
      <c r="L20" s="252">
        <f t="shared" ca="1" si="5"/>
        <v>0</v>
      </c>
      <c r="M20" s="253">
        <f t="shared" ca="1" si="5"/>
        <v>0</v>
      </c>
      <c r="N20" s="253">
        <f t="shared" ca="1" si="5"/>
        <v>0</v>
      </c>
      <c r="O20" s="253">
        <f t="shared" ca="1" si="6"/>
        <v>0</v>
      </c>
      <c r="P20" s="253">
        <f t="shared" ca="1" si="7"/>
        <v>0</v>
      </c>
      <c r="Q20" s="253">
        <f t="shared" si="8"/>
        <v>0</v>
      </c>
      <c r="R20" s="318">
        <f t="shared" ca="1" si="9"/>
        <v>0</v>
      </c>
      <c r="S20" s="255">
        <f ca="1">SUMPRODUCT(($O$18:$O$20*10^5+$R$18:$R$20&gt;O20*10^5+R20)*1)+1</f>
        <v>1</v>
      </c>
      <c r="T20" s="231"/>
      <c r="U20" s="232"/>
      <c r="V20" s="232"/>
      <c r="W20" s="232"/>
    </row>
    <row r="21" spans="2:23" ht="22.5" customHeight="1">
      <c r="B21" s="384"/>
      <c r="C21" s="311"/>
      <c r="D21" s="224"/>
      <c r="E21" s="311"/>
      <c r="F21" s="311"/>
      <c r="G21" s="224"/>
      <c r="H21" s="311"/>
      <c r="I21" s="311"/>
      <c r="J21" s="224"/>
      <c r="K21" s="311"/>
      <c r="L21" s="1164"/>
      <c r="M21" s="1165"/>
      <c r="N21" s="1165"/>
      <c r="O21" s="1165"/>
      <c r="P21" s="1165"/>
      <c r="Q21" s="1165"/>
      <c r="R21" s="1165"/>
      <c r="S21" s="1165"/>
      <c r="T21" s="232"/>
      <c r="U21" s="232"/>
      <c r="V21" s="232"/>
      <c r="W21" s="232"/>
    </row>
    <row r="22" spans="2:23" ht="15" customHeight="1">
      <c r="B22" s="256"/>
      <c r="C22" s="309"/>
      <c r="D22" s="310"/>
      <c r="E22" s="309"/>
      <c r="F22" s="309"/>
      <c r="G22" s="310"/>
      <c r="H22" s="309"/>
      <c r="I22" s="309"/>
      <c r="J22" s="310"/>
      <c r="K22" s="309"/>
      <c r="L22" s="309"/>
      <c r="M22" s="310"/>
      <c r="N22" s="309"/>
      <c r="O22" s="291"/>
      <c r="P22" s="291"/>
      <c r="Q22" s="291"/>
      <c r="R22" s="309"/>
      <c r="S22" s="309"/>
      <c r="T22" s="277"/>
      <c r="U22" s="277"/>
      <c r="V22" s="277"/>
      <c r="W22" s="277"/>
    </row>
    <row r="23" spans="2:23" ht="7.5" customHeight="1">
      <c r="B23" s="260"/>
      <c r="C23" s="292"/>
      <c r="D23" s="307"/>
      <c r="E23" s="292"/>
      <c r="F23" s="292"/>
      <c r="G23" s="307"/>
      <c r="H23" s="292"/>
      <c r="I23" s="292"/>
      <c r="J23" s="307"/>
      <c r="K23" s="292"/>
      <c r="L23" s="292"/>
      <c r="M23" s="307"/>
      <c r="N23" s="292"/>
      <c r="O23" s="292"/>
      <c r="P23" s="307"/>
      <c r="Q23" s="292"/>
      <c r="R23" s="292"/>
      <c r="S23" s="292"/>
      <c r="T23" s="280"/>
      <c r="U23" s="279"/>
      <c r="V23" s="279"/>
      <c r="W23" s="279"/>
    </row>
    <row r="24" spans="2:23" ht="7.5" customHeight="1">
      <c r="B24" s="258"/>
      <c r="C24" s="281" t="s">
        <v>510</v>
      </c>
      <c r="D24" s="262"/>
      <c r="E24" s="281" t="s">
        <v>511</v>
      </c>
      <c r="F24" s="281" t="s">
        <v>510</v>
      </c>
      <c r="G24" s="262"/>
      <c r="H24" s="281" t="s">
        <v>511</v>
      </c>
      <c r="I24" s="281" t="s">
        <v>510</v>
      </c>
      <c r="J24" s="262"/>
      <c r="K24" s="281" t="s">
        <v>511</v>
      </c>
      <c r="L24" s="281" t="s">
        <v>514</v>
      </c>
      <c r="M24" s="281" t="s">
        <v>515</v>
      </c>
      <c r="N24" s="281" t="s">
        <v>516</v>
      </c>
      <c r="O24" s="281"/>
      <c r="P24" s="314"/>
      <c r="Q24" s="314"/>
      <c r="R24" s="263"/>
      <c r="S24" s="263"/>
      <c r="T24" s="282"/>
      <c r="U24" s="283"/>
      <c r="V24" s="279"/>
      <c r="W24" s="279"/>
    </row>
    <row r="25" spans="2:23" ht="7.5" customHeight="1">
      <c r="B25" s="20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84"/>
      <c r="U25" s="284"/>
      <c r="V25" s="284"/>
      <c r="W25" s="285"/>
    </row>
    <row r="26" spans="2:23" ht="7.5" customHeight="1">
      <c r="B26" s="1151"/>
      <c r="C26" s="1151"/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</row>
    <row r="27" spans="2:23" ht="7.5" customHeight="1"/>
    <row r="28" spans="2:23" ht="21" customHeight="1" thickBot="1">
      <c r="B28" s="1152" t="s">
        <v>519</v>
      </c>
      <c r="C28" s="1152"/>
      <c r="D28" s="1152"/>
      <c r="E28" s="1152"/>
      <c r="F28" s="1152"/>
      <c r="L28" s="214"/>
      <c r="M28" s="215"/>
      <c r="N28" s="215"/>
      <c r="O28" s="214"/>
      <c r="P28" s="215"/>
      <c r="Q28" s="1153" t="s">
        <v>504</v>
      </c>
      <c r="R28" s="1153"/>
      <c r="S28" s="1153"/>
      <c r="T28" s="1153"/>
      <c r="U28" s="1153"/>
      <c r="V28" s="1153"/>
      <c r="W28" s="216"/>
    </row>
    <row r="29" spans="2:23" ht="22.5" customHeight="1" thickBot="1">
      <c r="B29" s="269" t="s">
        <v>505</v>
      </c>
      <c r="C29" s="1143" t="str">
        <f>B30</f>
        <v>乙　部</v>
      </c>
      <c r="D29" s="1144"/>
      <c r="E29" s="1145"/>
      <c r="F29" s="1146" t="str">
        <f>B31</f>
        <v>サンスポＮ</v>
      </c>
      <c r="G29" s="1144"/>
      <c r="H29" s="1145"/>
      <c r="I29" s="1146" t="str">
        <f>B32</f>
        <v>知　内</v>
      </c>
      <c r="J29" s="1144"/>
      <c r="K29" s="1145"/>
      <c r="L29" s="1146" t="str">
        <f>B33</f>
        <v>西　部</v>
      </c>
      <c r="M29" s="1144"/>
      <c r="N29" s="1145"/>
      <c r="O29" s="308" t="s">
        <v>745</v>
      </c>
      <c r="P29" s="270" t="s">
        <v>507</v>
      </c>
      <c r="Q29" s="270" t="s">
        <v>508</v>
      </c>
      <c r="R29" s="270" t="s">
        <v>737</v>
      </c>
      <c r="S29" s="270" t="s">
        <v>738</v>
      </c>
      <c r="T29" s="270" t="s">
        <v>511</v>
      </c>
      <c r="U29" s="271" t="s">
        <v>512</v>
      </c>
      <c r="V29" s="286" t="s">
        <v>513</v>
      </c>
      <c r="W29" s="218"/>
    </row>
    <row r="30" spans="2:23" ht="22.5" customHeight="1">
      <c r="B30" s="272" t="s">
        <v>527</v>
      </c>
      <c r="C30" s="1148"/>
      <c r="D30" s="1149"/>
      <c r="E30" s="1150"/>
      <c r="F30" s="220"/>
      <c r="G30" s="221" t="str">
        <f>IF(COUNT(F30,H30)&lt;2,"",TEXT(F30-H30,"○;●;△"))</f>
        <v/>
      </c>
      <c r="H30" s="222"/>
      <c r="I30" s="223"/>
      <c r="J30" s="224" t="str">
        <f>IF(COUNT(I30,K30)&lt;2,"",TEXT(I30-K30,"○;●;△"))</f>
        <v/>
      </c>
      <c r="K30" s="225"/>
      <c r="L30" s="223"/>
      <c r="M30" s="224" t="str">
        <f>IF(COUNT(L30,N30)&lt;2,"",TEXT(L30-N30,"○;●;△"))</f>
        <v/>
      </c>
      <c r="N30" s="225"/>
      <c r="O30" s="227">
        <f>COUNTIF($C30:$N30,O$36)</f>
        <v>0</v>
      </c>
      <c r="P30" s="228">
        <f>COUNTIF($C30:$N30,P$36)</f>
        <v>0</v>
      </c>
      <c r="Q30" s="228">
        <f>COUNTIF($C30:$N30,Q$36)</f>
        <v>0</v>
      </c>
      <c r="R30" s="228">
        <f>O30*3+Q30</f>
        <v>0</v>
      </c>
      <c r="S30" s="228">
        <f>SUMIF($C$36:$N$36,S$29,$C30:$N30)</f>
        <v>0</v>
      </c>
      <c r="T30" s="228">
        <f>SUMIF($C$36:$N$36,T$29,$C30:$N30)</f>
        <v>0</v>
      </c>
      <c r="U30" s="273">
        <f>S30-T30</f>
        <v>0</v>
      </c>
      <c r="V30" s="287">
        <f ca="1">SUMPRODUCT(($R$30:$R$33*10^5+$U$30:$U$33&gt;R30*10^5+U30)*1)+1</f>
        <v>1</v>
      </c>
      <c r="W30" s="231"/>
    </row>
    <row r="31" spans="2:23" ht="22.5" customHeight="1">
      <c r="B31" s="274" t="s">
        <v>714</v>
      </c>
      <c r="C31" s="275">
        <f ca="1">IF(MOD(COLUMN(A1),3)=2,VLOOKUP(OFFSET($F$30,INT(COLUMN(C:C)/3)-1,ROW(A1)*3-MOD(COLUMN(A1)-1,3)-1),{"○","●";"△","△";"●","○"},2,0),OFFSET($F$30,INT(COLUMN(C:C)/3)-1,ROW(A1)*3-MOD(COLUMN(A1)-1,3)-1))</f>
        <v>0</v>
      </c>
      <c r="D31" s="235" t="e">
        <f ca="1">IF(MOD(COLUMN(B1),3)=2,VLOOKUP(OFFSET($F$30,INT(COLUMN(D:D)/3)-1,ROW(B1)*3-MOD(COLUMN(B1)-1,3)-1),{"○","●";"△","△";"●","○"},2,0),OFFSET(F30,INT(COLUMN(D:D)/3)-1,ROW(B1)*3-MOD(COLUMN(B1)-1,3)-1))</f>
        <v>#N/A</v>
      </c>
      <c r="E31" s="236">
        <f ca="1">IF(MOD(COLUMN(C1),3)=2,VLOOKUP(OFFSET($F$30,INT(COLUMN(E:E)/3)-1,ROW(C1)*3-MOD(COLUMN(C1)-1,3)-1),{"○","●";"△","△";"●","○"},2,0),OFFSET($F$30,INT(COLUMN(E:E)/3)-1,ROW(C1)*3-MOD(COLUMN(C1)-1,3)-1))</f>
        <v>0</v>
      </c>
      <c r="F31" s="1137"/>
      <c r="G31" s="1138"/>
      <c r="H31" s="1139"/>
      <c r="I31" s="237"/>
      <c r="J31" s="238" t="str">
        <f>IF(COUNT(I31,K31)&lt;2,"",TEXT(I31-K31,"○;●;△"))</f>
        <v/>
      </c>
      <c r="K31" s="239"/>
      <c r="L31" s="240"/>
      <c r="M31" s="235" t="str">
        <f>IF(COUNT(L31,N31)&lt;2,"",TEXT(L31-N31,"○;●;△"))</f>
        <v/>
      </c>
      <c r="N31" s="288"/>
      <c r="O31" s="242">
        <f t="shared" ref="O31:Q33" ca="1" si="11">COUNTIF($C31:$N31,O$36)</f>
        <v>0</v>
      </c>
      <c r="P31" s="243">
        <f t="shared" ca="1" si="11"/>
        <v>0</v>
      </c>
      <c r="Q31" s="243">
        <f t="shared" ca="1" si="11"/>
        <v>0</v>
      </c>
      <c r="R31" s="243">
        <f t="shared" ref="R31:R33" ca="1" si="12">O31*3+Q31</f>
        <v>0</v>
      </c>
      <c r="S31" s="243">
        <f t="shared" ref="S31:T33" ca="1" si="13">SUMIF($C$36:$N$36,S$29,$C31:$N31)</f>
        <v>0</v>
      </c>
      <c r="T31" s="243">
        <f t="shared" ca="1" si="13"/>
        <v>0</v>
      </c>
      <c r="U31" s="244">
        <f t="shared" ref="U31:U33" ca="1" si="14">S31-T31</f>
        <v>0</v>
      </c>
      <c r="V31" s="289">
        <f t="shared" ref="V31:V33" ca="1" si="15">SUMPRODUCT(($R$30:$R$33*10^5+$U$30:$U$33&gt;R31*10^5+U31)*1)+1</f>
        <v>1</v>
      </c>
      <c r="W31" s="231"/>
    </row>
    <row r="32" spans="2:23" ht="22.5" customHeight="1">
      <c r="B32" s="274" t="s">
        <v>716</v>
      </c>
      <c r="C32" s="275">
        <f ca="1">IF(MOD(COLUMN(A2),3)=2,VLOOKUP(OFFSET($F$30,INT(COLUMN(C:C)/3)-1,ROW(A2)*3-MOD(COLUMN(A2)-1,3)-1),{"○","●";"△","△";"●","○"},2,0),OFFSET($F$30,INT(COLUMN(C:C)/3)-1,ROW(A2)*3-MOD(COLUMN(A2)-1,3)-1))</f>
        <v>0</v>
      </c>
      <c r="D32" s="235" t="e">
        <f ca="1">IF(MOD(COLUMN(B2),3)=2,VLOOKUP(OFFSET($F$30,INT(COLUMN(D:D)/3)-1,ROW(B2)*3-MOD(COLUMN(B2)-1,3)-1),{"○","●";"△","△";"●","○"},2,0),OFFSET($F$30,INT(COLUMN(D:D)/3)-1,ROW(B2)*3-MOD(COLUMN(B2)-1,3)-1))</f>
        <v>#N/A</v>
      </c>
      <c r="E32" s="234">
        <f ca="1">IF(MOD(COLUMN(C2),3)=2,VLOOKUP(OFFSET($F$30,INT(COLUMN(E:E)/3)-1,ROW(C2)*3-MOD(COLUMN(C2)-1,3)-1),{"○","●";"△","△";"●","○"},2,0),OFFSET($F$30,INT(COLUMN(E:E)/3)-1,ROW(C2)*3-MOD(COLUMN(C2)-1,3)-1))</f>
        <v>0</v>
      </c>
      <c r="F32" s="246">
        <f ca="1">IF(MOD(COLUMN(D2),3)=2,VLOOKUP(OFFSET($F$30,INT(COLUMN(F:F)/3)-1,ROW(D2)*3-MOD(COLUMN(D2)-1,3)-1),{"○","●";"△","△";"●","○"},2,0),OFFSET($F$30,INT(COLUMN(F:F)/3)-1,ROW(D2)*3-MOD(COLUMN(D2)-1,3)-1))</f>
        <v>0</v>
      </c>
      <c r="G32" s="235" t="e">
        <f ca="1">IF(MOD(COLUMN(E2),3)=2,VLOOKUP(OFFSET($F$30,INT(COLUMN(G:G)/3)-1,ROW(E2)*3-MOD(COLUMN(E2)-1,3)-1),{"○","●";"△","△";"●","○"},2,0),OFFSET($F$30,INT(COLUMN(G:G)/3)-1,ROW(E2)*3-MOD(COLUMN(E2)-1,3)-1))</f>
        <v>#N/A</v>
      </c>
      <c r="H32" s="236">
        <f ca="1">IF(MOD(COLUMN(F2),3)=2,VLOOKUP(OFFSET($F$30,INT(COLUMN(H:H)/3)-1,ROW(F2)*3-MOD(COLUMN(F2)-1,3)-1),{"○","●";"△","△";"●","○"},2,0),OFFSET($F$30,INT(COLUMN(H:H)/3)-1,ROW(F2)*3-MOD(COLUMN(F2)-1,3)-1))</f>
        <v>0</v>
      </c>
      <c r="I32" s="1137"/>
      <c r="J32" s="1138"/>
      <c r="K32" s="1139"/>
      <c r="L32" s="220"/>
      <c r="M32" s="221" t="str">
        <f>IF(COUNT(L32,N32)&lt;2,"",TEXT(L32-N32,"○;●;△"))</f>
        <v/>
      </c>
      <c r="N32" s="222"/>
      <c r="O32" s="242">
        <f t="shared" ca="1" si="11"/>
        <v>0</v>
      </c>
      <c r="P32" s="243">
        <f t="shared" ca="1" si="11"/>
        <v>0</v>
      </c>
      <c r="Q32" s="243">
        <f t="shared" ca="1" si="11"/>
        <v>0</v>
      </c>
      <c r="R32" s="243">
        <f t="shared" ca="1" si="12"/>
        <v>0</v>
      </c>
      <c r="S32" s="243">
        <f t="shared" ca="1" si="13"/>
        <v>0</v>
      </c>
      <c r="T32" s="243">
        <f t="shared" ca="1" si="13"/>
        <v>0</v>
      </c>
      <c r="U32" s="244">
        <f t="shared" ca="1" si="14"/>
        <v>0</v>
      </c>
      <c r="V32" s="289">
        <f t="shared" ca="1" si="15"/>
        <v>1</v>
      </c>
      <c r="W32" s="231"/>
    </row>
    <row r="33" spans="1:23" ht="22.5" customHeight="1" thickBot="1">
      <c r="B33" s="247" t="s">
        <v>717</v>
      </c>
      <c r="C33" s="276">
        <f ca="1">IF(MOD(COLUMN(A3),3)=2,VLOOKUP(OFFSET($F$30,INT(COLUMN(C:C)/3)-1,ROW(A3)*3-MOD(COLUMN(A3)-1,3)-1),{"○","●";"△","△";"●","○"},2,0),OFFSET($F$30,INT(COLUMN(C:C)/3)-1,ROW(A3)*3-MOD(COLUMN(A3)-1,3)-1))</f>
        <v>0</v>
      </c>
      <c r="D33" s="249" t="e">
        <f ca="1">IF(MOD(COLUMN(B3),3)=2,VLOOKUP(OFFSET($F$30,INT(COLUMN(D:D)/3)-1,ROW(B3)*3-MOD(COLUMN(B3)-1,3)-1),{"○","●";"△","△";"●","○"},2,0),OFFSET(F32,INT(COLUMN(D:D)/3)-1,ROW(B3)*3-MOD(COLUMN(B3)-1,3)-1))</f>
        <v>#N/A</v>
      </c>
      <c r="E33" s="250">
        <f ca="1">IF(MOD(COLUMN(C3),3)=2,VLOOKUP(OFFSET($F$30,INT(COLUMN(E:E)/3)-1,ROW(C3)*3-MOD(COLUMN(C3)-1,3)-1),{"○","●";"△","△";"●","○"},2,0),OFFSET($F$30,INT(COLUMN(E:E)/3)-1,ROW(C3)*3-MOD(COLUMN(C3)-1,3)-1))</f>
        <v>0</v>
      </c>
      <c r="F33" s="251">
        <f ca="1">IF(MOD(COLUMN(D3),3)=2,VLOOKUP(OFFSET($F$30,INT(COLUMN(F:F)/3)-1,ROW(D3)*3-MOD(COLUMN(D3)-1,3)-1),{"○","●";"△","△";"●","○"},2,0),OFFSET($F$30,INT(COLUMN(F:F)/3)-1,ROW(D3)*3-MOD(COLUMN(D3)-1,3)-1))</f>
        <v>0</v>
      </c>
      <c r="G33" s="249" t="e">
        <f ca="1">IF(MOD(COLUMN(E3),3)=2,VLOOKUP(OFFSET($F$30,INT(COLUMN(G:G)/3)-1,ROW(E3)*3-MOD(COLUMN(E3)-1,3)-1),{"○","●";"△","△";"●","○"},2,0),OFFSET($F$30,INT(COLUMN(G:G)/3)-1,ROW(E3)*3-MOD(COLUMN(E3)-1,3)-1))</f>
        <v>#N/A</v>
      </c>
      <c r="H33" s="250">
        <f ca="1">IF(MOD(COLUMN(F3),3)=2,VLOOKUP(OFFSET($F$30,INT(COLUMN(H:H)/3)-1,ROW(F3)*3-MOD(COLUMN(F3)-1,3)-1),{"○","●";"△","△";"●","○"},2,0),OFFSET($F$30,INT(COLUMN(H:H)/3)-1,ROW(F3)*3-MOD(COLUMN(F3)-1,3)-1))</f>
        <v>0</v>
      </c>
      <c r="I33" s="251">
        <f ca="1">IF(MOD(COLUMN(G3),3)=2,VLOOKUP(OFFSET($F$30,INT(COLUMN(I:I)/3)-1,ROW(G3)*3-MOD(COLUMN(G3)-1,3)-1),{"○","●";"△","△";"●","○"},2,0),OFFSET($F$30,INT(COLUMN(I:I)/3)-1,ROW(G3)*3-MOD(COLUMN(G3)-1,3)-1))</f>
        <v>0</v>
      </c>
      <c r="J33" s="249" t="e">
        <f ca="1">IF(MOD(COLUMN(H3),3)=2,VLOOKUP(OFFSET($F$30,INT(COLUMN(J:J)/3)-1,ROW(H3)*3-MOD(COLUMN(H3)-1,3)-1),{"○","●";"△","△";"●","○"},2,0),OFFSET($F$30,INT(COLUMN(J:J)/3)-1,ROW(H3)*3-MOD(COLUMN(H3)-1,3)-1))</f>
        <v>#N/A</v>
      </c>
      <c r="K33" s="250">
        <f ca="1">IF(MOD(COLUMN(I3),3)=2,VLOOKUP(OFFSET($F$30,INT(COLUMN(K:K)/3)-1,ROW(I3)*3-MOD(COLUMN(I3)-1,3)-1),{"○","●";"△","△";"●","○"},2,0),OFFSET($F$30,INT(COLUMN(K:K)/3)-1,ROW(I3)*3-MOD(COLUMN(I3)-1,3)-1))</f>
        <v>0</v>
      </c>
      <c r="L33" s="1154"/>
      <c r="M33" s="1155"/>
      <c r="N33" s="1156"/>
      <c r="O33" s="252">
        <f t="shared" ca="1" si="11"/>
        <v>0</v>
      </c>
      <c r="P33" s="253">
        <f t="shared" ca="1" si="11"/>
        <v>0</v>
      </c>
      <c r="Q33" s="253">
        <f t="shared" ca="1" si="11"/>
        <v>0</v>
      </c>
      <c r="R33" s="253">
        <f t="shared" ca="1" si="12"/>
        <v>0</v>
      </c>
      <c r="S33" s="253">
        <f t="shared" ca="1" si="13"/>
        <v>0</v>
      </c>
      <c r="T33" s="253">
        <f t="shared" ca="1" si="13"/>
        <v>0</v>
      </c>
      <c r="U33" s="254">
        <f t="shared" ca="1" si="14"/>
        <v>0</v>
      </c>
      <c r="V33" s="290">
        <f t="shared" ca="1" si="15"/>
        <v>1</v>
      </c>
      <c r="W33" s="231"/>
    </row>
    <row r="34" spans="1:23" s="279" customFormat="1" ht="13.5" customHeight="1">
      <c r="A34" s="260"/>
      <c r="B34" s="256"/>
      <c r="C34" s="309"/>
      <c r="D34" s="310"/>
      <c r="E34" s="309"/>
      <c r="F34" s="309"/>
      <c r="G34" s="310"/>
      <c r="H34" s="309"/>
      <c r="I34" s="309"/>
      <c r="J34" s="311"/>
      <c r="K34" s="309"/>
      <c r="L34" s="309"/>
      <c r="M34" s="310"/>
      <c r="N34" s="309"/>
      <c r="O34" s="291"/>
      <c r="P34" s="291"/>
      <c r="Q34" s="291"/>
      <c r="R34" s="309"/>
      <c r="S34" s="309"/>
      <c r="T34" s="309"/>
      <c r="U34" s="309"/>
      <c r="V34" s="309"/>
      <c r="W34" s="309"/>
    </row>
    <row r="35" spans="1:23" s="279" customFormat="1" ht="7.5" customHeight="1">
      <c r="A35" s="260"/>
      <c r="B35" s="258"/>
      <c r="C35" s="259"/>
      <c r="D35" s="212"/>
      <c r="E35" s="259"/>
      <c r="F35" s="259"/>
      <c r="G35" s="212"/>
      <c r="H35" s="259"/>
      <c r="I35" s="259"/>
      <c r="J35" s="212"/>
      <c r="K35" s="259"/>
      <c r="L35" s="259"/>
      <c r="M35" s="212"/>
      <c r="N35" s="259"/>
      <c r="O35" s="259"/>
      <c r="P35" s="212"/>
      <c r="Q35" s="259"/>
      <c r="R35" s="259"/>
      <c r="S35" s="292"/>
      <c r="T35" s="292"/>
      <c r="U35" s="260"/>
      <c r="V35" s="260"/>
      <c r="W35" s="260"/>
    </row>
    <row r="36" spans="1:23" s="279" customFormat="1" ht="7.5" customHeight="1">
      <c r="A36" s="260"/>
      <c r="B36" s="258"/>
      <c r="C36" s="281" t="s">
        <v>738</v>
      </c>
      <c r="D36" s="262"/>
      <c r="E36" s="281" t="s">
        <v>511</v>
      </c>
      <c r="F36" s="281" t="s">
        <v>510</v>
      </c>
      <c r="G36" s="262"/>
      <c r="H36" s="281" t="s">
        <v>511</v>
      </c>
      <c r="I36" s="281" t="s">
        <v>510</v>
      </c>
      <c r="J36" s="262"/>
      <c r="K36" s="281" t="s">
        <v>739</v>
      </c>
      <c r="L36" s="281" t="s">
        <v>510</v>
      </c>
      <c r="M36" s="262"/>
      <c r="N36" s="281" t="s">
        <v>739</v>
      </c>
      <c r="O36" s="281" t="s">
        <v>514</v>
      </c>
      <c r="P36" s="281" t="s">
        <v>515</v>
      </c>
      <c r="Q36" s="281" t="s">
        <v>516</v>
      </c>
      <c r="R36" s="281"/>
      <c r="S36" s="261"/>
      <c r="T36" s="261"/>
      <c r="U36" s="304"/>
      <c r="V36" s="258"/>
      <c r="W36" s="260"/>
    </row>
    <row r="37" spans="1:23" s="279" customFormat="1" ht="7.5" customHeight="1">
      <c r="A37" s="260"/>
      <c r="B37" s="265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8"/>
    </row>
    <row r="38" spans="1:23" ht="15.75" customHeight="1">
      <c r="B38" s="1151"/>
      <c r="C38" s="1151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</row>
    <row r="39" spans="1:23" ht="7.5" customHeight="1"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</row>
    <row r="40" spans="1:23" ht="21" customHeight="1" thickBot="1">
      <c r="B40" s="1152" t="s">
        <v>520</v>
      </c>
      <c r="C40" s="1152"/>
      <c r="D40" s="1152"/>
      <c r="E40" s="1152"/>
      <c r="F40" s="1152"/>
      <c r="L40" s="214"/>
      <c r="M40" s="215"/>
      <c r="N40" s="1153" t="s">
        <v>504</v>
      </c>
      <c r="O40" s="1163"/>
      <c r="P40" s="1163"/>
      <c r="Q40" s="1163"/>
      <c r="R40" s="1163"/>
      <c r="S40" s="1163"/>
      <c r="T40" s="216"/>
      <c r="U40" s="216"/>
      <c r="V40" s="216"/>
      <c r="W40" s="216"/>
    </row>
    <row r="41" spans="1:23" ht="22.5" customHeight="1" thickBot="1">
      <c r="B41" s="269" t="s">
        <v>505</v>
      </c>
      <c r="C41" s="1143" t="str">
        <f>B42</f>
        <v>スクール</v>
      </c>
      <c r="D41" s="1144"/>
      <c r="E41" s="1145"/>
      <c r="F41" s="1146" t="str">
        <f>B43</f>
        <v>グランツ</v>
      </c>
      <c r="G41" s="1144"/>
      <c r="H41" s="1145"/>
      <c r="I41" s="1146" t="str">
        <f>B44</f>
        <v>久根別</v>
      </c>
      <c r="J41" s="1144"/>
      <c r="K41" s="1145"/>
      <c r="L41" s="308" t="s">
        <v>506</v>
      </c>
      <c r="M41" s="270" t="s">
        <v>507</v>
      </c>
      <c r="N41" s="270" t="s">
        <v>736</v>
      </c>
      <c r="O41" s="270" t="s">
        <v>509</v>
      </c>
      <c r="P41" s="270" t="s">
        <v>510</v>
      </c>
      <c r="Q41" s="270" t="s">
        <v>511</v>
      </c>
      <c r="R41" s="271" t="s">
        <v>512</v>
      </c>
      <c r="S41" s="312" t="s">
        <v>513</v>
      </c>
      <c r="T41" s="218"/>
      <c r="U41" s="219"/>
      <c r="V41" s="219"/>
      <c r="W41" s="219"/>
    </row>
    <row r="42" spans="1:23" ht="22.5" customHeight="1">
      <c r="B42" s="272" t="s">
        <v>619</v>
      </c>
      <c r="C42" s="1148"/>
      <c r="D42" s="1149"/>
      <c r="E42" s="1150"/>
      <c r="F42" s="220"/>
      <c r="G42" s="221" t="str">
        <f>IF(COUNT(F42,H42)&lt;2,"",TEXT(F42-H42,"○;●;△"))</f>
        <v/>
      </c>
      <c r="H42" s="222"/>
      <c r="I42" s="223"/>
      <c r="J42" s="224" t="str">
        <f>IF(COUNT(I42,K42)&lt;2,"",TEXT(I42-K42,"○;●;△"))</f>
        <v/>
      </c>
      <c r="K42" s="225"/>
      <c r="L42" s="329">
        <f>COUNTIF($C42:$K42,L$48)</f>
        <v>0</v>
      </c>
      <c r="M42" s="330">
        <f>COUNTIF($C42:$K42,M$48)</f>
        <v>0</v>
      </c>
      <c r="N42" s="330">
        <f>COUNTIF($C42:$K42,N$48)</f>
        <v>0</v>
      </c>
      <c r="O42" s="330">
        <f>L42*3+N42</f>
        <v>0</v>
      </c>
      <c r="P42" s="330">
        <f>SUMIF($C$48:$K$48,P$41,$C42:$K42)</f>
        <v>0</v>
      </c>
      <c r="Q42" s="330">
        <f>SUMIF($C$48:$K$48,Q$41,$C42:$K42)</f>
        <v>0</v>
      </c>
      <c r="R42" s="331">
        <f>P42-Q42</f>
        <v>0</v>
      </c>
      <c r="S42" s="230">
        <f ca="1">SUMPRODUCT(($O$42:$O$44*10^5+$R$42:$R$44&gt;O42*10^5+R42)*1)+1</f>
        <v>1</v>
      </c>
      <c r="T42" s="231"/>
      <c r="U42" s="232"/>
      <c r="V42" s="232"/>
      <c r="W42" s="232"/>
    </row>
    <row r="43" spans="1:23" ht="22.5" customHeight="1">
      <c r="B43" s="274" t="s">
        <v>719</v>
      </c>
      <c r="C43" s="275">
        <f ca="1">IF(MOD(COLUMN(A1),3)=2,VLOOKUP(OFFSET($F$42,INT(COLUMN(C:C)/3)-1,ROW(A1)*3-MOD(COLUMN(A13)-1,3)-1),{"○","●";"△","△";"●","○"},2,0),OFFSET($F$42,INT(COLUMN(C:C)/3)-1,ROW(A1)*3-MOD(COLUMN(A1)-1,3)-1))</f>
        <v>0</v>
      </c>
      <c r="D43" s="235" t="e">
        <f ca="1">IF(MOD(COLUMN(B1),3)=2,VLOOKUP(OFFSET($F$42,INT(COLUMN(D:D)/3)-1,ROW(B1)*3-MOD(COLUMN(B13)-1,3)-1),{"○","●";"△","△";"●","○"},2,0),OFFSET($F42,INT(COLUMN(D:D)/3)-1,ROW(B1)*3-MOD(COLUMN(B1)-1,3)-1))</f>
        <v>#N/A</v>
      </c>
      <c r="E43" s="236">
        <f ca="1">IF(MOD(COLUMN(C1),3)=2,VLOOKUP(OFFSET($F$42,INT(COLUMN(E:E)/3)-1,ROW(C1)*3-MOD(COLUMN(C13)-1,3)-1),{"○","●";"△","△";"●","○"},2,0),OFFSET($F$42,INT(COLUMN(E:E)/3)-1,ROW(C1)*3-MOD(COLUMN(C1)-1,3)-1))</f>
        <v>0</v>
      </c>
      <c r="F43" s="1137"/>
      <c r="G43" s="1138"/>
      <c r="H43" s="1139"/>
      <c r="I43" s="237"/>
      <c r="J43" s="238" t="str">
        <f>IF(COUNT(I43,K43)&lt;2,"",TEXT(I43-K43,"○;●;△"))</f>
        <v/>
      </c>
      <c r="K43" s="239"/>
      <c r="L43" s="242">
        <f t="shared" ref="L43:N44" ca="1" si="16">COUNTIF($C43:$K43,L$48)</f>
        <v>0</v>
      </c>
      <c r="M43" s="243">
        <f t="shared" ca="1" si="16"/>
        <v>0</v>
      </c>
      <c r="N43" s="243">
        <f t="shared" ca="1" si="16"/>
        <v>0</v>
      </c>
      <c r="O43" s="243">
        <f t="shared" ref="O43:O44" ca="1" si="17">L43*3+N43</f>
        <v>0</v>
      </c>
      <c r="P43" s="243">
        <f t="shared" ref="P43:Q44" ca="1" si="18">SUMIF($C$48:$K$48,P$41,$C43:$K43)</f>
        <v>0</v>
      </c>
      <c r="Q43" s="243">
        <f t="shared" ca="1" si="18"/>
        <v>0</v>
      </c>
      <c r="R43" s="244">
        <f t="shared" ref="R43:R44" ca="1" si="19">P43-Q43</f>
        <v>0</v>
      </c>
      <c r="S43" s="245">
        <f t="shared" ref="S43:S44" ca="1" si="20">SUMPRODUCT(($O$42:$O$44*10^5+$R$42:$R$44&gt;O43*10^5+R43)*1)+1</f>
        <v>1</v>
      </c>
      <c r="T43" s="231"/>
      <c r="U43" s="232"/>
      <c r="V43" s="232"/>
      <c r="W43" s="232"/>
    </row>
    <row r="44" spans="1:23" ht="22.5" customHeight="1" thickBot="1">
      <c r="A44" t="s">
        <v>521</v>
      </c>
      <c r="B44" s="247" t="s">
        <v>108</v>
      </c>
      <c r="C44" s="276">
        <f ca="1">IF(MOD(COLUMN(A2),3)=2,VLOOKUP(OFFSET($F$42,INT(COLUMN(C:C)/3)-1,ROW(A2)*3-MOD(COLUMN(A14)-1,3)-1),{"○","●";"△","△";"●","○"},2,0),OFFSET($F$42,INT(COLUMN(C:C)/3)-1,ROW(A2)*3-MOD(COLUMN(A2)-1,3)-1))</f>
        <v>0</v>
      </c>
      <c r="D44" s="249" t="e">
        <f ca="1">IF(MOD(COLUMN(B2),3)=2,VLOOKUP(OFFSET($F$42,INT(COLUMN(D:D)/3)-1,ROW(B2)*3-MOD(COLUMN(B14)-1,3)-1),{"○","●";"△","△";"●","○"},2,0),OFFSET($F43,INT(COLUMN(D:D)/3)-1,ROW(B2)*3-MOD(COLUMN(B2)-1,3)-1))</f>
        <v>#N/A</v>
      </c>
      <c r="E44" s="248">
        <f ca="1">IF(MOD(COLUMN(C2),3)=2,VLOOKUP(OFFSET($F$42,INT(COLUMN(E:E)/3)-1,ROW(C2)*3-MOD(COLUMN(C14)-1,3)-1),{"○","●";"△","△";"●","○"},2,0),OFFSET($F$42,INT(COLUMN(E:E)/3)-1,ROW(C2)*3-MOD(COLUMN(C2)-1,3)-1))</f>
        <v>0</v>
      </c>
      <c r="F44" s="251">
        <f ca="1">IF(MOD(COLUMN(D2),3)=2,VLOOKUP(OFFSET($F$42,INT(COLUMN(F:F)/3)-1,ROW(D2)*3-MOD(COLUMN(D14)-1,3)-1),{"○","●";"△","△";"●","○"},2,0),OFFSET($F$42,INT(COLUMN(F:F)/3)-1,ROW(D2)*3-MOD(COLUMN(D2)-1,3)-1))</f>
        <v>0</v>
      </c>
      <c r="G44" s="249" t="e">
        <f ca="1">IF(MOD(COLUMN(E2),3)=2,VLOOKUP(OFFSET($F$42,INT(COLUMN(G:G)/3)-1,ROW(E2)*3-MOD(COLUMN(E14)-1,3)-1),{"○","●";"△","△";"●","○"},2,0),OFFSET($F43,INT(COLUMN(G:G)/3)-1,ROW(E2)*3-MOD(COLUMN(E2)-1,3)-1))</f>
        <v>#N/A</v>
      </c>
      <c r="H44" s="250">
        <f ca="1">IF(MOD(COLUMN(F2),3)=2,VLOOKUP(OFFSET($F$42,INT(COLUMN(H:H)/3)-1,ROW(F2)*3-MOD(COLUMN(F14)-1,3)-1),{"○","●";"△","△";"●","○"},2,0),OFFSET($F$42,INT(COLUMN(H:H)/3)-1,ROW(F2)*3-MOD(COLUMN(F2)-1,3)-1))</f>
        <v>0</v>
      </c>
      <c r="I44" s="1155"/>
      <c r="J44" s="1155"/>
      <c r="K44" s="1162"/>
      <c r="L44" s="252">
        <f t="shared" ca="1" si="16"/>
        <v>0</v>
      </c>
      <c r="M44" s="253">
        <f t="shared" ca="1" si="16"/>
        <v>0</v>
      </c>
      <c r="N44" s="253">
        <f t="shared" ca="1" si="16"/>
        <v>0</v>
      </c>
      <c r="O44" s="253">
        <f t="shared" ca="1" si="17"/>
        <v>0</v>
      </c>
      <c r="P44" s="387">
        <f t="shared" ca="1" si="18"/>
        <v>0</v>
      </c>
      <c r="Q44" s="387">
        <f t="shared" ca="1" si="18"/>
        <v>0</v>
      </c>
      <c r="R44" s="254">
        <f t="shared" ca="1" si="19"/>
        <v>0</v>
      </c>
      <c r="S44" s="255">
        <f t="shared" ca="1" si="20"/>
        <v>1</v>
      </c>
      <c r="T44" s="231"/>
      <c r="U44" s="232"/>
      <c r="V44" s="232"/>
      <c r="W44" s="232"/>
    </row>
    <row r="45" spans="1:23" ht="22.5" customHeight="1">
      <c r="B45" s="316"/>
      <c r="C45" s="232"/>
      <c r="D45" s="257"/>
      <c r="E45" s="232"/>
      <c r="F45" s="232"/>
      <c r="G45" s="257"/>
      <c r="H45" s="232"/>
      <c r="I45" s="232"/>
      <c r="J45" s="257"/>
      <c r="K45" s="232"/>
      <c r="L45" s="1161"/>
      <c r="M45" s="1161"/>
      <c r="N45" s="1161"/>
      <c r="O45" s="232"/>
      <c r="P45" s="232"/>
      <c r="Q45" s="232"/>
      <c r="R45" s="232"/>
      <c r="S45" s="232"/>
      <c r="T45" s="232"/>
      <c r="U45" s="232"/>
      <c r="V45" s="232"/>
      <c r="W45" s="309"/>
    </row>
    <row r="46" spans="1:23" ht="23.25" customHeight="1">
      <c r="A46" s="258"/>
      <c r="B46" s="219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85"/>
      <c r="P46" s="385"/>
      <c r="Q46" s="385"/>
      <c r="R46" s="310"/>
      <c r="S46" s="310"/>
      <c r="T46" s="278"/>
      <c r="U46" s="278"/>
      <c r="V46" s="278"/>
      <c r="W46" s="310"/>
    </row>
    <row r="47" spans="1:23" ht="7.5" customHeight="1">
      <c r="A47" s="258"/>
      <c r="B47" s="332"/>
      <c r="C47" s="333"/>
      <c r="D47" s="334"/>
      <c r="E47" s="333"/>
      <c r="F47" s="333"/>
      <c r="G47" s="334"/>
      <c r="H47" s="333"/>
      <c r="I47" s="333"/>
      <c r="J47" s="334"/>
      <c r="K47" s="333"/>
      <c r="L47" s="333"/>
      <c r="M47" s="334"/>
      <c r="N47" s="333"/>
      <c r="O47" s="333"/>
      <c r="P47" s="327"/>
      <c r="Q47" s="319"/>
      <c r="R47" s="319"/>
      <c r="S47" s="319"/>
      <c r="T47" s="319"/>
      <c r="U47" s="320"/>
      <c r="V47" s="320"/>
      <c r="W47" s="320"/>
    </row>
    <row r="48" spans="1:23" ht="7.5" customHeight="1">
      <c r="A48" s="258"/>
      <c r="B48" s="332"/>
      <c r="C48" s="281" t="s">
        <v>510</v>
      </c>
      <c r="D48" s="262"/>
      <c r="E48" s="281" t="s">
        <v>511</v>
      </c>
      <c r="F48" s="281" t="s">
        <v>510</v>
      </c>
      <c r="G48" s="262"/>
      <c r="H48" s="281" t="s">
        <v>746</v>
      </c>
      <c r="I48" s="281" t="s">
        <v>510</v>
      </c>
      <c r="J48" s="262"/>
      <c r="K48" s="281" t="s">
        <v>739</v>
      </c>
      <c r="L48" s="281" t="s">
        <v>514</v>
      </c>
      <c r="M48" s="281" t="s">
        <v>515</v>
      </c>
      <c r="N48" s="281" t="s">
        <v>516</v>
      </c>
      <c r="O48" s="281"/>
      <c r="P48" s="314"/>
      <c r="Q48" s="325"/>
      <c r="R48" s="321"/>
      <c r="S48" s="321"/>
      <c r="T48" s="321"/>
      <c r="U48" s="322"/>
      <c r="V48" s="320"/>
      <c r="W48" s="320"/>
    </row>
    <row r="49" spans="1:23" ht="21.75" customHeight="1">
      <c r="A49" s="258"/>
      <c r="B49" s="386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  <c r="O49" s="328"/>
      <c r="P49" s="328"/>
      <c r="Q49" s="323"/>
      <c r="R49" s="323"/>
      <c r="S49" s="323"/>
      <c r="T49" s="323"/>
      <c r="U49" s="323"/>
      <c r="V49" s="323"/>
      <c r="W49" s="324"/>
    </row>
    <row r="50" spans="1:23">
      <c r="A50" s="260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260"/>
      <c r="R50" s="260"/>
      <c r="S50" s="260"/>
      <c r="T50" s="260"/>
      <c r="U50" s="260"/>
      <c r="V50" s="260"/>
      <c r="W50" s="260"/>
    </row>
    <row r="51" spans="1:23">
      <c r="B51" s="260"/>
      <c r="C51" s="263"/>
      <c r="D51" s="313"/>
      <c r="E51" s="314"/>
      <c r="F51" s="314"/>
      <c r="G51" s="313"/>
      <c r="H51" s="314"/>
      <c r="I51" s="314"/>
      <c r="J51" s="313"/>
      <c r="K51" s="314"/>
      <c r="L51" s="314"/>
      <c r="M51" s="313"/>
      <c r="N51" s="314"/>
      <c r="O51" s="314"/>
      <c r="P51" s="313"/>
      <c r="Q51" s="314"/>
      <c r="R51" s="263"/>
      <c r="S51" s="263"/>
      <c r="T51" s="263"/>
      <c r="U51" s="260"/>
      <c r="V51" s="260"/>
    </row>
    <row r="52" spans="1:23">
      <c r="B52" s="260"/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</row>
    <row r="54" spans="1:23">
      <c r="U54" s="216"/>
      <c r="V54" s="315"/>
      <c r="W54" s="380"/>
    </row>
    <row r="55" spans="1:23">
      <c r="U55" s="219"/>
      <c r="V55" s="219"/>
      <c r="W55" s="219"/>
    </row>
    <row r="56" spans="1:23" ht="14.25">
      <c r="U56" s="232"/>
      <c r="V56" s="232"/>
      <c r="W56" s="232"/>
    </row>
    <row r="57" spans="1:23" ht="14.25">
      <c r="U57" s="232"/>
      <c r="V57" s="232"/>
      <c r="W57" s="232"/>
    </row>
    <row r="58" spans="1:23" ht="14.25">
      <c r="U58" s="232"/>
      <c r="V58" s="232"/>
      <c r="W58" s="232"/>
    </row>
  </sheetData>
  <mergeCells count="42">
    <mergeCell ref="B2:V2"/>
    <mergeCell ref="B4:F4"/>
    <mergeCell ref="Q4:V4"/>
    <mergeCell ref="C5:E5"/>
    <mergeCell ref="F5:H5"/>
    <mergeCell ref="I5:K5"/>
    <mergeCell ref="L5:N5"/>
    <mergeCell ref="I20:K20"/>
    <mergeCell ref="C6:E6"/>
    <mergeCell ref="F7:H7"/>
    <mergeCell ref="I8:K8"/>
    <mergeCell ref="L9:N9"/>
    <mergeCell ref="B14:W14"/>
    <mergeCell ref="B16:F16"/>
    <mergeCell ref="N16:S16"/>
    <mergeCell ref="C17:E17"/>
    <mergeCell ref="F17:H17"/>
    <mergeCell ref="I17:K17"/>
    <mergeCell ref="C18:E18"/>
    <mergeCell ref="F19:H19"/>
    <mergeCell ref="B40:F40"/>
    <mergeCell ref="N40:S40"/>
    <mergeCell ref="L21:S21"/>
    <mergeCell ref="B26:W26"/>
    <mergeCell ref="B28:F28"/>
    <mergeCell ref="Q28:V28"/>
    <mergeCell ref="C29:E29"/>
    <mergeCell ref="F29:H29"/>
    <mergeCell ref="I29:K29"/>
    <mergeCell ref="L29:N29"/>
    <mergeCell ref="C30:E30"/>
    <mergeCell ref="F31:H31"/>
    <mergeCell ref="I32:K32"/>
    <mergeCell ref="L33:N33"/>
    <mergeCell ref="B38:W38"/>
    <mergeCell ref="L45:N45"/>
    <mergeCell ref="C41:E41"/>
    <mergeCell ref="F41:H41"/>
    <mergeCell ref="I41:K41"/>
    <mergeCell ref="C42:E42"/>
    <mergeCell ref="F43:H43"/>
    <mergeCell ref="I44:K4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597" t="s">
        <v>51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18.75" customHeight="1" thickTop="1"/>
    <row r="5" spans="2:12" ht="13.5" customHeight="1">
      <c r="B5" s="583" t="s">
        <v>248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2" ht="15" customHeight="1" thickBot="1"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</row>
    <row r="7" spans="2:12" ht="12.75" customHeight="1">
      <c r="B7" s="38"/>
      <c r="C7" s="581" t="s">
        <v>80</v>
      </c>
      <c r="D7" s="608" t="s">
        <v>87</v>
      </c>
      <c r="E7" s="578" t="s">
        <v>86</v>
      </c>
      <c r="F7" s="576" t="s">
        <v>128</v>
      </c>
      <c r="G7" s="577"/>
      <c r="H7" s="582" t="s">
        <v>25</v>
      </c>
      <c r="I7" s="578" t="s">
        <v>26</v>
      </c>
      <c r="J7" s="578" t="s">
        <v>27</v>
      </c>
      <c r="K7" s="585" t="s">
        <v>28</v>
      </c>
      <c r="L7" s="584" t="s">
        <v>29</v>
      </c>
    </row>
    <row r="8" spans="2:12" ht="12.75" customHeight="1" thickBot="1">
      <c r="B8" s="39"/>
      <c r="C8" s="563"/>
      <c r="D8" s="609"/>
      <c r="E8" s="539"/>
      <c r="F8" s="590"/>
      <c r="G8" s="591"/>
      <c r="H8" s="555"/>
      <c r="I8" s="539"/>
      <c r="J8" s="539"/>
      <c r="K8" s="532"/>
      <c r="L8" s="589"/>
    </row>
    <row r="9" spans="2:12" ht="12.75" customHeight="1">
      <c r="B9" s="575" t="s">
        <v>80</v>
      </c>
      <c r="C9" s="579"/>
      <c r="D9" s="578"/>
      <c r="E9" s="578"/>
      <c r="F9" s="576"/>
      <c r="G9" s="577"/>
      <c r="H9" s="582"/>
      <c r="I9" s="578"/>
      <c r="J9" s="578"/>
      <c r="K9" s="585"/>
      <c r="L9" s="584"/>
    </row>
    <row r="10" spans="2:12" ht="12.75" customHeight="1">
      <c r="B10" s="565"/>
      <c r="C10" s="580"/>
      <c r="D10" s="519"/>
      <c r="E10" s="519"/>
      <c r="F10" s="570"/>
      <c r="G10" s="571"/>
      <c r="H10" s="541"/>
      <c r="I10" s="519"/>
      <c r="J10" s="519"/>
      <c r="K10" s="526"/>
      <c r="L10" s="534"/>
    </row>
    <row r="11" spans="2:12" ht="12.75" customHeight="1">
      <c r="B11" s="610" t="s">
        <v>87</v>
      </c>
      <c r="C11" s="562"/>
      <c r="D11" s="535"/>
      <c r="E11" s="518"/>
      <c r="F11" s="568"/>
      <c r="G11" s="569"/>
      <c r="H11" s="540"/>
      <c r="I11" s="518"/>
      <c r="J11" s="518"/>
      <c r="K11" s="525"/>
      <c r="L11" s="533"/>
    </row>
    <row r="12" spans="2:12" ht="12.75" customHeight="1">
      <c r="B12" s="611"/>
      <c r="C12" s="566"/>
      <c r="D12" s="536"/>
      <c r="E12" s="519"/>
      <c r="F12" s="570"/>
      <c r="G12" s="571"/>
      <c r="H12" s="541"/>
      <c r="I12" s="519"/>
      <c r="J12" s="519"/>
      <c r="K12" s="526"/>
      <c r="L12" s="534"/>
    </row>
    <row r="13" spans="2:12" ht="12.75" customHeight="1">
      <c r="B13" s="564" t="s">
        <v>86</v>
      </c>
      <c r="C13" s="562"/>
      <c r="D13" s="518"/>
      <c r="E13" s="535"/>
      <c r="F13" s="568"/>
      <c r="G13" s="569"/>
      <c r="H13" s="540"/>
      <c r="I13" s="518"/>
      <c r="J13" s="518"/>
      <c r="K13" s="525"/>
      <c r="L13" s="533"/>
    </row>
    <row r="14" spans="2:12" ht="12.75" customHeight="1">
      <c r="B14" s="565"/>
      <c r="C14" s="566"/>
      <c r="D14" s="519"/>
      <c r="E14" s="536"/>
      <c r="F14" s="570"/>
      <c r="G14" s="571"/>
      <c r="H14" s="541"/>
      <c r="I14" s="519"/>
      <c r="J14" s="519"/>
      <c r="K14" s="526"/>
      <c r="L14" s="534"/>
    </row>
    <row r="15" spans="2:12" ht="12.75" customHeight="1">
      <c r="B15" s="564" t="s">
        <v>128</v>
      </c>
      <c r="C15" s="562"/>
      <c r="D15" s="518"/>
      <c r="E15" s="518"/>
      <c r="F15" s="528"/>
      <c r="G15" s="529"/>
      <c r="H15" s="540"/>
      <c r="I15" s="518"/>
      <c r="J15" s="518"/>
      <c r="K15" s="525"/>
      <c r="L15" s="43"/>
    </row>
    <row r="16" spans="2:12" ht="12.75" customHeight="1" thickBot="1">
      <c r="B16" s="574"/>
      <c r="C16" s="563"/>
      <c r="D16" s="539"/>
      <c r="E16" s="539"/>
      <c r="F16" s="530"/>
      <c r="G16" s="531"/>
      <c r="H16" s="555"/>
      <c r="I16" s="539"/>
      <c r="J16" s="539"/>
      <c r="K16" s="532"/>
      <c r="L16" s="42"/>
    </row>
    <row r="17" spans="2:12" ht="3.75" customHeight="1"/>
    <row r="18" spans="2:12" ht="15" customHeight="1">
      <c r="B18" s="20"/>
      <c r="C18" s="523" t="s">
        <v>41</v>
      </c>
      <c r="D18" s="523"/>
      <c r="E18" s="522" t="s">
        <v>115</v>
      </c>
      <c r="F18" s="523"/>
      <c r="G18" s="26"/>
      <c r="H18" s="523" t="s">
        <v>113</v>
      </c>
      <c r="I18" s="523"/>
      <c r="J18" s="524"/>
      <c r="K18" s="524"/>
      <c r="L18" s="524"/>
    </row>
    <row r="19" spans="2:12" ht="15" customHeight="1">
      <c r="B19" s="20"/>
      <c r="C19" s="26"/>
      <c r="D19" s="26"/>
      <c r="E19" s="522" t="s">
        <v>116</v>
      </c>
      <c r="F19" s="523"/>
      <c r="G19" s="26"/>
      <c r="H19" s="523" t="s">
        <v>114</v>
      </c>
      <c r="I19" s="523"/>
      <c r="J19" s="524"/>
      <c r="K19" s="524"/>
      <c r="L19" s="524"/>
    </row>
    <row r="20" spans="2:12" ht="14.25" customHeight="1">
      <c r="B20" s="20"/>
      <c r="C20" s="26"/>
      <c r="D20" s="29"/>
      <c r="E20" s="542" t="s">
        <v>56</v>
      </c>
      <c r="F20" s="542"/>
      <c r="G20" s="542"/>
      <c r="H20" s="542"/>
      <c r="I20" s="542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543" t="s">
        <v>46</v>
      </c>
      <c r="D22" s="543"/>
      <c r="E22" s="543" t="s">
        <v>50</v>
      </c>
      <c r="F22" s="543"/>
      <c r="G22" s="543"/>
      <c r="H22" s="543"/>
      <c r="I22" s="543"/>
      <c r="J22" s="543" t="s">
        <v>45</v>
      </c>
      <c r="K22" s="543"/>
      <c r="L22" s="543"/>
    </row>
    <row r="23" spans="2:12" ht="15" customHeight="1">
      <c r="B23" s="45" t="s">
        <v>47</v>
      </c>
      <c r="C23" s="567" t="s">
        <v>129</v>
      </c>
      <c r="D23" s="538"/>
      <c r="E23" s="538" t="s">
        <v>80</v>
      </c>
      <c r="F23" s="573"/>
      <c r="G23" s="46" t="s">
        <v>130</v>
      </c>
      <c r="H23" s="537" t="s">
        <v>127</v>
      </c>
      <c r="I23" s="538"/>
      <c r="J23" s="538" t="s">
        <v>65</v>
      </c>
      <c r="K23" s="538"/>
      <c r="L23" s="538"/>
    </row>
    <row r="24" spans="2:12" ht="15" customHeight="1">
      <c r="B24" s="51" t="s">
        <v>48</v>
      </c>
      <c r="C24" s="551" t="s">
        <v>131</v>
      </c>
      <c r="D24" s="527"/>
      <c r="E24" s="559" t="s">
        <v>86</v>
      </c>
      <c r="F24" s="554"/>
      <c r="G24" s="55" t="s">
        <v>118</v>
      </c>
      <c r="H24" s="520" t="s">
        <v>128</v>
      </c>
      <c r="I24" s="521"/>
      <c r="J24" s="527" t="s">
        <v>66</v>
      </c>
      <c r="K24" s="527"/>
      <c r="L24" s="527"/>
    </row>
    <row r="25" spans="2:12" ht="5.25" customHeight="1">
      <c r="B25" s="56"/>
      <c r="C25" s="572"/>
      <c r="D25" s="560"/>
      <c r="E25" s="556"/>
      <c r="F25" s="557"/>
      <c r="G25" s="557"/>
      <c r="H25" s="557"/>
      <c r="I25" s="558"/>
      <c r="J25" s="560"/>
      <c r="K25" s="560"/>
      <c r="L25" s="561"/>
    </row>
    <row r="26" spans="2:12" ht="15.75" customHeight="1">
      <c r="B26" s="51" t="s">
        <v>49</v>
      </c>
      <c r="C26" s="551" t="s">
        <v>132</v>
      </c>
      <c r="D26" s="527"/>
      <c r="E26" s="546" t="s">
        <v>80</v>
      </c>
      <c r="F26" s="554"/>
      <c r="G26" s="52" t="s">
        <v>130</v>
      </c>
      <c r="H26" s="521" t="s">
        <v>86</v>
      </c>
      <c r="I26" s="527"/>
      <c r="J26" s="546" t="s">
        <v>67</v>
      </c>
      <c r="K26" s="554"/>
      <c r="L26" s="521"/>
    </row>
    <row r="27" spans="2:12" ht="15" customHeight="1">
      <c r="B27" s="51" t="s">
        <v>57</v>
      </c>
      <c r="C27" s="551" t="s">
        <v>133</v>
      </c>
      <c r="D27" s="527"/>
      <c r="E27" s="546" t="s">
        <v>134</v>
      </c>
      <c r="F27" s="554"/>
      <c r="G27" s="52" t="s">
        <v>119</v>
      </c>
      <c r="H27" s="554" t="s">
        <v>135</v>
      </c>
      <c r="I27" s="521"/>
      <c r="J27" s="527" t="s">
        <v>68</v>
      </c>
      <c r="K27" s="527"/>
      <c r="L27" s="527"/>
    </row>
    <row r="28" spans="2:12" ht="5.25" customHeight="1">
      <c r="B28" s="47"/>
      <c r="C28" s="552"/>
      <c r="D28" s="553"/>
      <c r="E28" s="48"/>
      <c r="F28" s="49"/>
      <c r="G28" s="49"/>
      <c r="H28" s="49"/>
      <c r="I28" s="50"/>
      <c r="J28" s="553"/>
      <c r="K28" s="553"/>
      <c r="L28" s="553"/>
    </row>
    <row r="29" spans="2:12" ht="15" customHeight="1">
      <c r="B29" s="51" t="s">
        <v>58</v>
      </c>
      <c r="C29" s="551" t="s">
        <v>136</v>
      </c>
      <c r="D29" s="527"/>
      <c r="E29" s="527" t="s">
        <v>80</v>
      </c>
      <c r="F29" s="546"/>
      <c r="G29" s="52" t="s">
        <v>130</v>
      </c>
      <c r="H29" s="521" t="s">
        <v>137</v>
      </c>
      <c r="I29" s="527"/>
      <c r="J29" s="527" t="s">
        <v>69</v>
      </c>
      <c r="K29" s="527"/>
      <c r="L29" s="527"/>
    </row>
    <row r="30" spans="2:12" ht="13.5" customHeight="1">
      <c r="B30" s="53" t="s">
        <v>59</v>
      </c>
      <c r="C30" s="544" t="s">
        <v>138</v>
      </c>
      <c r="D30" s="545"/>
      <c r="E30" s="547" t="s">
        <v>134</v>
      </c>
      <c r="F30" s="548"/>
      <c r="G30" s="58" t="s">
        <v>119</v>
      </c>
      <c r="H30" s="549" t="s">
        <v>86</v>
      </c>
      <c r="I30" s="550"/>
      <c r="J30" s="545" t="s">
        <v>70</v>
      </c>
      <c r="K30" s="545"/>
      <c r="L30" s="545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83" t="s">
        <v>243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</row>
    <row r="33" spans="2:20" ht="15" customHeight="1" thickBot="1"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</row>
    <row r="34" spans="2:20" ht="12.75" customHeight="1">
      <c r="B34" s="38"/>
      <c r="C34" s="59" t="s">
        <v>139</v>
      </c>
      <c r="D34" s="27" t="s">
        <v>81</v>
      </c>
      <c r="E34" s="40" t="s">
        <v>140</v>
      </c>
      <c r="F34" s="576" t="s">
        <v>83</v>
      </c>
      <c r="G34" s="577"/>
      <c r="H34" s="582" t="s">
        <v>25</v>
      </c>
      <c r="I34" s="578" t="s">
        <v>26</v>
      </c>
      <c r="J34" s="578" t="s">
        <v>27</v>
      </c>
      <c r="K34" s="585" t="s">
        <v>28</v>
      </c>
      <c r="L34" s="584" t="s">
        <v>29</v>
      </c>
    </row>
    <row r="35" spans="2:20" ht="12.75" customHeight="1" thickBot="1">
      <c r="B35" s="39"/>
      <c r="C35" s="60" t="s">
        <v>141</v>
      </c>
      <c r="D35" s="37" t="s">
        <v>142</v>
      </c>
      <c r="E35" s="41" t="s">
        <v>82</v>
      </c>
      <c r="F35" s="590"/>
      <c r="G35" s="591"/>
      <c r="H35" s="555"/>
      <c r="I35" s="539"/>
      <c r="J35" s="539"/>
      <c r="K35" s="532"/>
      <c r="L35" s="589"/>
    </row>
    <row r="36" spans="2:20" ht="12.75" customHeight="1">
      <c r="B36" s="38" t="s">
        <v>143</v>
      </c>
      <c r="C36" s="579"/>
      <c r="D36" s="578"/>
      <c r="E36" s="578"/>
      <c r="F36" s="576"/>
      <c r="G36" s="577"/>
      <c r="H36" s="582"/>
      <c r="I36" s="578"/>
      <c r="J36" s="578"/>
      <c r="K36" s="585"/>
      <c r="L36" s="584"/>
    </row>
    <row r="37" spans="2:20" ht="12.75" customHeight="1">
      <c r="B37" s="36" t="s">
        <v>144</v>
      </c>
      <c r="C37" s="580"/>
      <c r="D37" s="519"/>
      <c r="E37" s="519"/>
      <c r="F37" s="570"/>
      <c r="G37" s="571"/>
      <c r="H37" s="541"/>
      <c r="I37" s="519"/>
      <c r="J37" s="519"/>
      <c r="K37" s="526"/>
      <c r="L37" s="534"/>
    </row>
    <row r="38" spans="2:20" ht="12.75" customHeight="1">
      <c r="B38" s="28" t="s">
        <v>81</v>
      </c>
      <c r="C38" s="562"/>
      <c r="D38" s="535"/>
      <c r="E38" s="518"/>
      <c r="F38" s="568"/>
      <c r="G38" s="569"/>
      <c r="H38" s="540"/>
      <c r="I38" s="518"/>
      <c r="J38" s="518"/>
      <c r="K38" s="525"/>
      <c r="L38" s="533"/>
    </row>
    <row r="39" spans="2:20" ht="12.75" customHeight="1">
      <c r="B39" s="36" t="s">
        <v>145</v>
      </c>
      <c r="C39" s="566"/>
      <c r="D39" s="536"/>
      <c r="E39" s="519"/>
      <c r="F39" s="570"/>
      <c r="G39" s="571"/>
      <c r="H39" s="541"/>
      <c r="I39" s="519"/>
      <c r="J39" s="519"/>
      <c r="K39" s="526"/>
      <c r="L39" s="534"/>
    </row>
    <row r="40" spans="2:20" ht="12.75" customHeight="1">
      <c r="B40" s="28" t="s">
        <v>140</v>
      </c>
      <c r="C40" s="562"/>
      <c r="D40" s="518"/>
      <c r="E40" s="535"/>
      <c r="F40" s="568"/>
      <c r="G40" s="569"/>
      <c r="H40" s="540"/>
      <c r="I40" s="518"/>
      <c r="J40" s="518"/>
      <c r="K40" s="525"/>
      <c r="L40" s="533"/>
    </row>
    <row r="41" spans="2:20" ht="12" customHeight="1">
      <c r="B41" s="36" t="s">
        <v>82</v>
      </c>
      <c r="C41" s="566"/>
      <c r="D41" s="519"/>
      <c r="E41" s="536"/>
      <c r="F41" s="570"/>
      <c r="G41" s="571"/>
      <c r="H41" s="541"/>
      <c r="I41" s="519"/>
      <c r="J41" s="519"/>
      <c r="K41" s="526"/>
      <c r="L41" s="534"/>
    </row>
    <row r="42" spans="2:20" ht="12.75" customHeight="1">
      <c r="B42" s="564" t="s">
        <v>83</v>
      </c>
      <c r="C42" s="562"/>
      <c r="D42" s="518"/>
      <c r="E42" s="518"/>
      <c r="F42" s="528"/>
      <c r="G42" s="529"/>
      <c r="H42" s="540"/>
      <c r="I42" s="518"/>
      <c r="J42" s="518"/>
      <c r="K42" s="525"/>
      <c r="L42" s="43"/>
    </row>
    <row r="43" spans="2:20" ht="12.75" customHeight="1" thickBot="1">
      <c r="B43" s="574"/>
      <c r="C43" s="563"/>
      <c r="D43" s="539"/>
      <c r="E43" s="539"/>
      <c r="F43" s="530"/>
      <c r="G43" s="531"/>
      <c r="H43" s="555"/>
      <c r="I43" s="539"/>
      <c r="J43" s="539"/>
      <c r="K43" s="532"/>
      <c r="L43" s="42"/>
    </row>
    <row r="44" spans="2:20" ht="3.75" customHeight="1"/>
    <row r="45" spans="2:20" ht="15.75" customHeight="1">
      <c r="B45" s="20"/>
      <c r="C45" s="523" t="s">
        <v>41</v>
      </c>
      <c r="D45" s="523"/>
      <c r="E45" s="522" t="s">
        <v>42</v>
      </c>
      <c r="F45" s="523"/>
      <c r="G45" s="26"/>
      <c r="H45" s="523" t="s">
        <v>84</v>
      </c>
      <c r="I45" s="523"/>
      <c r="J45" s="524"/>
      <c r="K45" s="524"/>
      <c r="L45" s="524"/>
    </row>
    <row r="46" spans="2:20" ht="15" customHeight="1">
      <c r="B46" s="20"/>
      <c r="C46" s="26"/>
      <c r="D46" s="26"/>
      <c r="E46" s="522" t="s">
        <v>43</v>
      </c>
      <c r="F46" s="523"/>
      <c r="G46" s="26"/>
      <c r="H46" s="523" t="s">
        <v>85</v>
      </c>
      <c r="I46" s="523"/>
      <c r="J46" s="524"/>
      <c r="K46" s="524"/>
      <c r="L46" s="524"/>
    </row>
    <row r="47" spans="2:20" ht="15" customHeight="1">
      <c r="B47" s="20"/>
      <c r="C47" s="26"/>
      <c r="D47" s="29"/>
      <c r="E47" s="542" t="s">
        <v>56</v>
      </c>
      <c r="F47" s="542"/>
      <c r="G47" s="542"/>
      <c r="H47" s="542"/>
      <c r="I47" s="542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605"/>
      <c r="Q48" s="605"/>
      <c r="R48" s="605"/>
      <c r="S48" s="605"/>
      <c r="T48" s="605"/>
    </row>
    <row r="49" spans="2:12" ht="16.5" customHeight="1">
      <c r="B49" s="44" t="s">
        <v>40</v>
      </c>
      <c r="C49" s="543" t="s">
        <v>46</v>
      </c>
      <c r="D49" s="543"/>
      <c r="E49" s="543" t="s">
        <v>50</v>
      </c>
      <c r="F49" s="543"/>
      <c r="G49" s="543"/>
      <c r="H49" s="543"/>
      <c r="I49" s="543"/>
      <c r="J49" s="543" t="s">
        <v>45</v>
      </c>
      <c r="K49" s="543"/>
      <c r="L49" s="543"/>
    </row>
    <row r="50" spans="2:12" ht="15" customHeight="1">
      <c r="B50" s="45" t="s">
        <v>47</v>
      </c>
      <c r="C50" s="567" t="s">
        <v>146</v>
      </c>
      <c r="D50" s="538"/>
      <c r="E50" s="573" t="s">
        <v>147</v>
      </c>
      <c r="F50" s="607"/>
      <c r="G50" s="46" t="s">
        <v>119</v>
      </c>
      <c r="H50" s="607" t="s">
        <v>37</v>
      </c>
      <c r="I50" s="537"/>
      <c r="J50" s="538" t="s">
        <v>65</v>
      </c>
      <c r="K50" s="538"/>
      <c r="L50" s="538"/>
    </row>
    <row r="51" spans="2:12" ht="15" customHeight="1">
      <c r="B51" s="51" t="s">
        <v>48</v>
      </c>
      <c r="C51" s="551" t="s">
        <v>148</v>
      </c>
      <c r="D51" s="527"/>
      <c r="E51" s="546" t="s">
        <v>88</v>
      </c>
      <c r="F51" s="554"/>
      <c r="G51" s="52" t="s">
        <v>149</v>
      </c>
      <c r="H51" s="554" t="s">
        <v>83</v>
      </c>
      <c r="I51" s="521"/>
      <c r="J51" s="527" t="s">
        <v>66</v>
      </c>
      <c r="K51" s="527"/>
      <c r="L51" s="527"/>
    </row>
    <row r="52" spans="2:12" ht="5.25" customHeight="1">
      <c r="B52" s="56"/>
      <c r="C52" s="572"/>
      <c r="D52" s="560"/>
      <c r="E52" s="606"/>
      <c r="F52" s="560"/>
      <c r="G52" s="560"/>
      <c r="H52" s="560"/>
      <c r="I52" s="561"/>
      <c r="J52" s="560"/>
      <c r="K52" s="560"/>
      <c r="L52" s="561"/>
    </row>
    <row r="53" spans="2:12" ht="15" customHeight="1">
      <c r="B53" s="51" t="s">
        <v>49</v>
      </c>
      <c r="C53" s="551" t="s">
        <v>150</v>
      </c>
      <c r="D53" s="527"/>
      <c r="E53" s="546" t="s">
        <v>147</v>
      </c>
      <c r="F53" s="554"/>
      <c r="G53" s="52" t="s">
        <v>119</v>
      </c>
      <c r="H53" s="554" t="s">
        <v>88</v>
      </c>
      <c r="I53" s="521"/>
      <c r="J53" s="546" t="s">
        <v>67</v>
      </c>
      <c r="K53" s="554"/>
      <c r="L53" s="521"/>
    </row>
    <row r="54" spans="2:12" ht="15" customHeight="1">
      <c r="B54" s="51" t="s">
        <v>57</v>
      </c>
      <c r="C54" s="551" t="s">
        <v>151</v>
      </c>
      <c r="D54" s="527"/>
      <c r="E54" s="546" t="s">
        <v>37</v>
      </c>
      <c r="F54" s="554"/>
      <c r="G54" s="52" t="s">
        <v>152</v>
      </c>
      <c r="H54" s="554" t="s">
        <v>83</v>
      </c>
      <c r="I54" s="521"/>
      <c r="J54" s="527" t="s">
        <v>68</v>
      </c>
      <c r="K54" s="527"/>
      <c r="L54" s="527"/>
    </row>
    <row r="55" spans="2:12" ht="5.25" customHeight="1">
      <c r="B55" s="47"/>
      <c r="C55" s="552"/>
      <c r="D55" s="553"/>
      <c r="E55" s="556"/>
      <c r="F55" s="557"/>
      <c r="G55" s="554"/>
      <c r="H55" s="554"/>
      <c r="I55" s="521"/>
      <c r="J55" s="553"/>
      <c r="K55" s="553"/>
      <c r="L55" s="553"/>
    </row>
    <row r="56" spans="2:12" ht="15" customHeight="1">
      <c r="B56" s="51" t="s">
        <v>58</v>
      </c>
      <c r="C56" s="551" t="s">
        <v>153</v>
      </c>
      <c r="D56" s="527"/>
      <c r="E56" s="546" t="s">
        <v>147</v>
      </c>
      <c r="F56" s="554"/>
      <c r="G56" s="52" t="s">
        <v>119</v>
      </c>
      <c r="H56" s="554" t="s">
        <v>83</v>
      </c>
      <c r="I56" s="521"/>
      <c r="J56" s="527" t="s">
        <v>69</v>
      </c>
      <c r="K56" s="527"/>
      <c r="L56" s="527"/>
    </row>
    <row r="57" spans="2:12" ht="15" customHeight="1">
      <c r="B57" s="53" t="s">
        <v>59</v>
      </c>
      <c r="C57" s="544" t="s">
        <v>154</v>
      </c>
      <c r="D57" s="545"/>
      <c r="E57" s="592" t="s">
        <v>37</v>
      </c>
      <c r="F57" s="548"/>
      <c r="G57" s="54" t="s">
        <v>152</v>
      </c>
      <c r="H57" s="548" t="s">
        <v>89</v>
      </c>
      <c r="I57" s="550"/>
      <c r="J57" s="545" t="s">
        <v>70</v>
      </c>
      <c r="K57" s="545"/>
      <c r="L57" s="545"/>
    </row>
  </sheetData>
  <mergeCells count="171">
    <mergeCell ref="B15:B16"/>
    <mergeCell ref="B13:B14"/>
    <mergeCell ref="D13:D14"/>
    <mergeCell ref="C13:C14"/>
    <mergeCell ref="H13:H14"/>
    <mergeCell ref="B11:B12"/>
    <mergeCell ref="C9:C10"/>
    <mergeCell ref="D9:D10"/>
    <mergeCell ref="F9:G10"/>
    <mergeCell ref="B9:B10"/>
    <mergeCell ref="C11:C12"/>
    <mergeCell ref="B2:L3"/>
    <mergeCell ref="B5:L6"/>
    <mergeCell ref="F7:G8"/>
    <mergeCell ref="H7:H8"/>
    <mergeCell ref="I7:I8"/>
    <mergeCell ref="L7:L8"/>
    <mergeCell ref="K7:K8"/>
    <mergeCell ref="D7:D8"/>
    <mergeCell ref="H11:H12"/>
    <mergeCell ref="J7:J8"/>
    <mergeCell ref="C7:C8"/>
    <mergeCell ref="E7:E8"/>
    <mergeCell ref="E11:E12"/>
    <mergeCell ref="E9:E10"/>
    <mergeCell ref="D11:D12"/>
    <mergeCell ref="F11:G12"/>
    <mergeCell ref="H9:H10"/>
    <mergeCell ref="J9:J10"/>
    <mergeCell ref="I9:I10"/>
    <mergeCell ref="K9:K10"/>
    <mergeCell ref="L9:L10"/>
    <mergeCell ref="I11:I12"/>
    <mergeCell ref="J11:J12"/>
    <mergeCell ref="L11:L12"/>
    <mergeCell ref="K11:K12"/>
    <mergeCell ref="E15:E16"/>
    <mergeCell ref="J15:J16"/>
    <mergeCell ref="J13:J14"/>
    <mergeCell ref="E13:E14"/>
    <mergeCell ref="I13:I14"/>
    <mergeCell ref="C23:D23"/>
    <mergeCell ref="E23:F23"/>
    <mergeCell ref="H23:I23"/>
    <mergeCell ref="F13:G14"/>
    <mergeCell ref="L13:L14"/>
    <mergeCell ref="K13:K14"/>
    <mergeCell ref="I15:I16"/>
    <mergeCell ref="C15:C16"/>
    <mergeCell ref="H15:H16"/>
    <mergeCell ref="F15:G16"/>
    <mergeCell ref="D15:D16"/>
    <mergeCell ref="K15:K16"/>
    <mergeCell ref="E29:F29"/>
    <mergeCell ref="H29:I29"/>
    <mergeCell ref="C27:D27"/>
    <mergeCell ref="E27:F27"/>
    <mergeCell ref="C25:D25"/>
    <mergeCell ref="E25:I25"/>
    <mergeCell ref="C24:D24"/>
    <mergeCell ref="E18:F18"/>
    <mergeCell ref="E19:F19"/>
    <mergeCell ref="H19:L19"/>
    <mergeCell ref="C22:D22"/>
    <mergeCell ref="C18:D18"/>
    <mergeCell ref="J22:L22"/>
    <mergeCell ref="H18:L18"/>
    <mergeCell ref="E20:I20"/>
    <mergeCell ref="J29:L29"/>
    <mergeCell ref="C26:D26"/>
    <mergeCell ref="E26:F26"/>
    <mergeCell ref="H26:I26"/>
    <mergeCell ref="J24:L24"/>
    <mergeCell ref="J23:L23"/>
    <mergeCell ref="E22:I22"/>
    <mergeCell ref="J25:L25"/>
    <mergeCell ref="J26:L26"/>
    <mergeCell ref="J28:L28"/>
    <mergeCell ref="H24:I24"/>
    <mergeCell ref="J27:L27"/>
    <mergeCell ref="E24:F24"/>
    <mergeCell ref="H27:I27"/>
    <mergeCell ref="F34:G35"/>
    <mergeCell ref="F38:G39"/>
    <mergeCell ref="C28:D28"/>
    <mergeCell ref="E36:E37"/>
    <mergeCell ref="H36:H37"/>
    <mergeCell ref="C30:D30"/>
    <mergeCell ref="E30:F30"/>
    <mergeCell ref="K38:K39"/>
    <mergeCell ref="I36:I37"/>
    <mergeCell ref="K36:K37"/>
    <mergeCell ref="J38:J39"/>
    <mergeCell ref="H38:H39"/>
    <mergeCell ref="I38:I39"/>
    <mergeCell ref="B32:L33"/>
    <mergeCell ref="K34:K35"/>
    <mergeCell ref="L36:L37"/>
    <mergeCell ref="J36:J37"/>
    <mergeCell ref="J34:J35"/>
    <mergeCell ref="L34:L35"/>
    <mergeCell ref="H34:H35"/>
    <mergeCell ref="I34:I35"/>
    <mergeCell ref="J30:L30"/>
    <mergeCell ref="H30:I30"/>
    <mergeCell ref="C29:D29"/>
    <mergeCell ref="C40:C41"/>
    <mergeCell ref="H46:L46"/>
    <mergeCell ref="E46:F46"/>
    <mergeCell ref="C36:C37"/>
    <mergeCell ref="F36:G37"/>
    <mergeCell ref="F40:G41"/>
    <mergeCell ref="D40:D41"/>
    <mergeCell ref="E40:E41"/>
    <mergeCell ref="C38:C39"/>
    <mergeCell ref="D38:D39"/>
    <mergeCell ref="J40:J41"/>
    <mergeCell ref="C45:D45"/>
    <mergeCell ref="L40:L41"/>
    <mergeCell ref="K40:K41"/>
    <mergeCell ref="J42:J43"/>
    <mergeCell ref="K42:K43"/>
    <mergeCell ref="E45:F45"/>
    <mergeCell ref="H45:L45"/>
    <mergeCell ref="I42:I43"/>
    <mergeCell ref="E38:E39"/>
    <mergeCell ref="D36:D37"/>
    <mergeCell ref="L38:L39"/>
    <mergeCell ref="I40:I41"/>
    <mergeCell ref="H40:H41"/>
    <mergeCell ref="P48:T48"/>
    <mergeCell ref="J54:L54"/>
    <mergeCell ref="J53:L53"/>
    <mergeCell ref="J52:L52"/>
    <mergeCell ref="J50:L50"/>
    <mergeCell ref="H51:I51"/>
    <mergeCell ref="E52:I52"/>
    <mergeCell ref="H50:I50"/>
    <mergeCell ref="C51:D51"/>
    <mergeCell ref="J51:L51"/>
    <mergeCell ref="E50:F50"/>
    <mergeCell ref="C52:D52"/>
    <mergeCell ref="C53:D53"/>
    <mergeCell ref="E53:F53"/>
    <mergeCell ref="E51:F51"/>
    <mergeCell ref="H53:I53"/>
    <mergeCell ref="C54:D54"/>
    <mergeCell ref="E54:F54"/>
    <mergeCell ref="H54:I54"/>
    <mergeCell ref="B42:B43"/>
    <mergeCell ref="C42:C43"/>
    <mergeCell ref="D42:D43"/>
    <mergeCell ref="E42:E43"/>
    <mergeCell ref="C49:D49"/>
    <mergeCell ref="F42:G43"/>
    <mergeCell ref="E49:I49"/>
    <mergeCell ref="J49:L49"/>
    <mergeCell ref="C50:D50"/>
    <mergeCell ref="E47:I47"/>
    <mergeCell ref="C55:D55"/>
    <mergeCell ref="C56:D56"/>
    <mergeCell ref="E56:F56"/>
    <mergeCell ref="C57:D57"/>
    <mergeCell ref="E57:F57"/>
    <mergeCell ref="H42:H43"/>
    <mergeCell ref="H57:I57"/>
    <mergeCell ref="H56:I56"/>
    <mergeCell ref="J56:L56"/>
    <mergeCell ref="J55:L55"/>
    <mergeCell ref="E55:I55"/>
    <mergeCell ref="J57:L57"/>
  </mergeCells>
  <phoneticPr fontId="1"/>
  <pageMargins left="1.0900000000000001" right="0.14000000000000001" top="0.49" bottom="0.33" header="0.14000000000000001" footer="0.32"/>
  <pageSetup paperSize="9" scale="11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597" t="s">
        <v>51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18.75" customHeight="1" thickTop="1"/>
    <row r="5" spans="2:12" ht="13.5" customHeight="1">
      <c r="B5" s="583" t="s">
        <v>244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2" ht="15" customHeight="1" thickBot="1"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</row>
    <row r="7" spans="2:12" ht="12.75" customHeight="1">
      <c r="B7" s="38"/>
      <c r="C7" s="581" t="s">
        <v>91</v>
      </c>
      <c r="D7" s="608" t="s">
        <v>175</v>
      </c>
      <c r="E7" s="608" t="s">
        <v>176</v>
      </c>
      <c r="F7" s="629" t="s">
        <v>177</v>
      </c>
      <c r="G7" s="630"/>
      <c r="H7" s="582" t="s">
        <v>25</v>
      </c>
      <c r="I7" s="578" t="s">
        <v>26</v>
      </c>
      <c r="J7" s="578" t="s">
        <v>27</v>
      </c>
      <c r="K7" s="585" t="s">
        <v>28</v>
      </c>
      <c r="L7" s="584" t="s">
        <v>29</v>
      </c>
    </row>
    <row r="8" spans="2:12" ht="12.75" customHeight="1" thickBot="1">
      <c r="B8" s="39"/>
      <c r="C8" s="563"/>
      <c r="D8" s="609"/>
      <c r="E8" s="609"/>
      <c r="F8" s="631"/>
      <c r="G8" s="632"/>
      <c r="H8" s="555"/>
      <c r="I8" s="539"/>
      <c r="J8" s="539"/>
      <c r="K8" s="532"/>
      <c r="L8" s="589"/>
    </row>
    <row r="9" spans="2:12" ht="12.75" customHeight="1">
      <c r="B9" s="575" t="s">
        <v>91</v>
      </c>
      <c r="C9" s="579"/>
      <c r="D9" s="578"/>
      <c r="E9" s="578"/>
      <c r="F9" s="576"/>
      <c r="G9" s="577"/>
      <c r="H9" s="582"/>
      <c r="I9" s="578"/>
      <c r="J9" s="578"/>
      <c r="K9" s="585"/>
      <c r="L9" s="584"/>
    </row>
    <row r="10" spans="2:12" ht="12.75" customHeight="1">
      <c r="B10" s="565"/>
      <c r="C10" s="580"/>
      <c r="D10" s="519"/>
      <c r="E10" s="519"/>
      <c r="F10" s="570"/>
      <c r="G10" s="571"/>
      <c r="H10" s="541"/>
      <c r="I10" s="519"/>
      <c r="J10" s="519"/>
      <c r="K10" s="526"/>
      <c r="L10" s="534"/>
    </row>
    <row r="11" spans="2:12" ht="12.75" customHeight="1">
      <c r="B11" s="610" t="s">
        <v>92</v>
      </c>
      <c r="C11" s="562"/>
      <c r="D11" s="535"/>
      <c r="E11" s="518"/>
      <c r="F11" s="568"/>
      <c r="G11" s="569"/>
      <c r="H11" s="540"/>
      <c r="I11" s="518"/>
      <c r="J11" s="518"/>
      <c r="K11" s="525"/>
      <c r="L11" s="533"/>
    </row>
    <row r="12" spans="2:12" ht="12.75" customHeight="1">
      <c r="B12" s="611"/>
      <c r="C12" s="566"/>
      <c r="D12" s="536"/>
      <c r="E12" s="519"/>
      <c r="F12" s="570"/>
      <c r="G12" s="571"/>
      <c r="H12" s="541"/>
      <c r="I12" s="519"/>
      <c r="J12" s="519"/>
      <c r="K12" s="526"/>
      <c r="L12" s="534"/>
    </row>
    <row r="13" spans="2:12" ht="12.75" customHeight="1">
      <c r="B13" s="610" t="s">
        <v>93</v>
      </c>
      <c r="C13" s="562"/>
      <c r="D13" s="518"/>
      <c r="E13" s="535"/>
      <c r="F13" s="568"/>
      <c r="G13" s="569"/>
      <c r="H13" s="540"/>
      <c r="I13" s="518"/>
      <c r="J13" s="518"/>
      <c r="K13" s="525"/>
      <c r="L13" s="533"/>
    </row>
    <row r="14" spans="2:12" ht="12.75" customHeight="1">
      <c r="B14" s="611"/>
      <c r="C14" s="566"/>
      <c r="D14" s="519"/>
      <c r="E14" s="536"/>
      <c r="F14" s="570"/>
      <c r="G14" s="571"/>
      <c r="H14" s="541"/>
      <c r="I14" s="519"/>
      <c r="J14" s="519"/>
      <c r="K14" s="526"/>
      <c r="L14" s="534"/>
    </row>
    <row r="15" spans="2:12" ht="12.75" customHeight="1">
      <c r="B15" s="610" t="s">
        <v>94</v>
      </c>
      <c r="C15" s="562"/>
      <c r="D15" s="518"/>
      <c r="E15" s="518"/>
      <c r="F15" s="528"/>
      <c r="G15" s="529"/>
      <c r="H15" s="540"/>
      <c r="I15" s="518"/>
      <c r="J15" s="518"/>
      <c r="K15" s="525"/>
      <c r="L15" s="43"/>
    </row>
    <row r="16" spans="2:12" ht="12.75" customHeight="1" thickBot="1">
      <c r="B16" s="626"/>
      <c r="C16" s="563"/>
      <c r="D16" s="539"/>
      <c r="E16" s="539"/>
      <c r="F16" s="530"/>
      <c r="G16" s="531"/>
      <c r="H16" s="555"/>
      <c r="I16" s="539"/>
      <c r="J16" s="539"/>
      <c r="K16" s="532"/>
      <c r="L16" s="42"/>
    </row>
    <row r="17" spans="2:12" ht="3.75" customHeight="1"/>
    <row r="18" spans="2:12" ht="15" customHeight="1">
      <c r="B18" s="20"/>
      <c r="C18" s="523" t="s">
        <v>41</v>
      </c>
      <c r="D18" s="523"/>
      <c r="E18" s="522" t="s">
        <v>42</v>
      </c>
      <c r="F18" s="523"/>
      <c r="G18" s="26"/>
      <c r="H18" s="523" t="s">
        <v>95</v>
      </c>
      <c r="I18" s="523"/>
      <c r="J18" s="524"/>
      <c r="K18" s="524"/>
      <c r="L18" s="524"/>
    </row>
    <row r="19" spans="2:12" ht="15" customHeight="1">
      <c r="B19" s="20"/>
      <c r="C19" s="26"/>
      <c r="D19" s="26"/>
      <c r="E19" s="522" t="s">
        <v>43</v>
      </c>
      <c r="F19" s="523"/>
      <c r="G19" s="26"/>
      <c r="H19" s="523" t="s">
        <v>96</v>
      </c>
      <c r="I19" s="523"/>
      <c r="J19" s="524"/>
      <c r="K19" s="524"/>
      <c r="L19" s="524"/>
    </row>
    <row r="20" spans="2:12" ht="14.25" customHeight="1">
      <c r="B20" s="20"/>
      <c r="C20" s="26"/>
      <c r="D20" s="29"/>
      <c r="E20" s="542" t="s">
        <v>56</v>
      </c>
      <c r="F20" s="542"/>
      <c r="G20" s="542"/>
      <c r="H20" s="542"/>
      <c r="I20" s="542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543" t="s">
        <v>46</v>
      </c>
      <c r="D22" s="543"/>
      <c r="E22" s="543" t="s">
        <v>50</v>
      </c>
      <c r="F22" s="543"/>
      <c r="G22" s="543"/>
      <c r="H22" s="543"/>
      <c r="I22" s="543"/>
      <c r="J22" s="543" t="s">
        <v>45</v>
      </c>
      <c r="K22" s="543"/>
      <c r="L22" s="543"/>
    </row>
    <row r="23" spans="2:12" ht="15" customHeight="1">
      <c r="B23" s="45" t="s">
        <v>47</v>
      </c>
      <c r="C23" s="567" t="s">
        <v>146</v>
      </c>
      <c r="D23" s="538"/>
      <c r="E23" s="573" t="s">
        <v>91</v>
      </c>
      <c r="F23" s="607"/>
      <c r="G23" s="46" t="s">
        <v>158</v>
      </c>
      <c r="H23" s="607" t="s">
        <v>155</v>
      </c>
      <c r="I23" s="537"/>
      <c r="J23" s="538" t="s">
        <v>65</v>
      </c>
      <c r="K23" s="538"/>
      <c r="L23" s="538"/>
    </row>
    <row r="24" spans="2:12" ht="15" customHeight="1">
      <c r="B24" s="51" t="s">
        <v>48</v>
      </c>
      <c r="C24" s="551" t="s">
        <v>148</v>
      </c>
      <c r="D24" s="527"/>
      <c r="E24" s="546" t="s">
        <v>159</v>
      </c>
      <c r="F24" s="554"/>
      <c r="G24" s="52" t="s">
        <v>119</v>
      </c>
      <c r="H24" s="554" t="s">
        <v>160</v>
      </c>
      <c r="I24" s="521"/>
      <c r="J24" s="527" t="s">
        <v>66</v>
      </c>
      <c r="K24" s="527"/>
      <c r="L24" s="527"/>
    </row>
    <row r="25" spans="2:12" ht="5.25" customHeight="1">
      <c r="B25" s="56"/>
      <c r="C25" s="572"/>
      <c r="D25" s="560"/>
      <c r="E25" s="606"/>
      <c r="F25" s="560"/>
      <c r="G25" s="560"/>
      <c r="H25" s="560"/>
      <c r="I25" s="561"/>
      <c r="J25" s="560"/>
      <c r="K25" s="560"/>
      <c r="L25" s="561"/>
    </row>
    <row r="26" spans="2:12" ht="15.75" customHeight="1">
      <c r="B26" s="51" t="s">
        <v>49</v>
      </c>
      <c r="C26" s="551" t="s">
        <v>150</v>
      </c>
      <c r="D26" s="527"/>
      <c r="E26" s="546" t="s">
        <v>91</v>
      </c>
      <c r="F26" s="554"/>
      <c r="G26" s="52" t="s">
        <v>158</v>
      </c>
      <c r="H26" s="554" t="s">
        <v>156</v>
      </c>
      <c r="I26" s="521"/>
      <c r="J26" s="546" t="s">
        <v>67</v>
      </c>
      <c r="K26" s="554"/>
      <c r="L26" s="521"/>
    </row>
    <row r="27" spans="2:12" ht="15" customHeight="1">
      <c r="B27" s="51" t="s">
        <v>57</v>
      </c>
      <c r="C27" s="551" t="s">
        <v>151</v>
      </c>
      <c r="D27" s="527"/>
      <c r="E27" s="546" t="s">
        <v>161</v>
      </c>
      <c r="F27" s="554"/>
      <c r="G27" s="52" t="s">
        <v>119</v>
      </c>
      <c r="H27" s="554" t="s">
        <v>160</v>
      </c>
      <c r="I27" s="521"/>
      <c r="J27" s="527" t="s">
        <v>68</v>
      </c>
      <c r="K27" s="527"/>
      <c r="L27" s="527"/>
    </row>
    <row r="28" spans="2:12" ht="5.25" customHeight="1">
      <c r="B28" s="47"/>
      <c r="C28" s="552"/>
      <c r="D28" s="553"/>
      <c r="E28" s="556"/>
      <c r="F28" s="557"/>
      <c r="G28" s="554"/>
      <c r="H28" s="554"/>
      <c r="I28" s="521"/>
      <c r="J28" s="553"/>
      <c r="K28" s="553"/>
      <c r="L28" s="553"/>
    </row>
    <row r="29" spans="2:12" ht="15" customHeight="1">
      <c r="B29" s="51" t="s">
        <v>58</v>
      </c>
      <c r="C29" s="551" t="s">
        <v>153</v>
      </c>
      <c r="D29" s="527"/>
      <c r="E29" s="546" t="s">
        <v>91</v>
      </c>
      <c r="F29" s="554"/>
      <c r="G29" s="52" t="s">
        <v>158</v>
      </c>
      <c r="H29" s="554" t="s">
        <v>157</v>
      </c>
      <c r="I29" s="521"/>
      <c r="J29" s="527" t="s">
        <v>69</v>
      </c>
      <c r="K29" s="527"/>
      <c r="L29" s="527"/>
    </row>
    <row r="30" spans="2:12" ht="13.5" customHeight="1">
      <c r="B30" s="53" t="s">
        <v>59</v>
      </c>
      <c r="C30" s="544" t="s">
        <v>154</v>
      </c>
      <c r="D30" s="545"/>
      <c r="E30" s="592" t="s">
        <v>161</v>
      </c>
      <c r="F30" s="548"/>
      <c r="G30" s="54" t="s">
        <v>119</v>
      </c>
      <c r="H30" s="548" t="s">
        <v>159</v>
      </c>
      <c r="I30" s="550"/>
      <c r="J30" s="545" t="s">
        <v>70</v>
      </c>
      <c r="K30" s="545"/>
      <c r="L30" s="545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83" t="s">
        <v>245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</row>
    <row r="33" spans="2:20" ht="15" customHeight="1" thickBot="1">
      <c r="B33" s="628"/>
      <c r="C33" s="628"/>
      <c r="D33" s="628"/>
      <c r="E33" s="628"/>
      <c r="F33" s="628"/>
      <c r="G33" s="628"/>
      <c r="H33" s="628"/>
      <c r="I33" s="628"/>
      <c r="J33" s="628"/>
      <c r="K33" s="628"/>
      <c r="L33" s="628"/>
    </row>
    <row r="34" spans="2:20" ht="12.75" customHeight="1">
      <c r="B34" s="38"/>
      <c r="C34" s="624" t="s">
        <v>99</v>
      </c>
      <c r="D34" s="578" t="s">
        <v>100</v>
      </c>
      <c r="E34" s="578" t="s">
        <v>101</v>
      </c>
      <c r="F34" s="576" t="s">
        <v>102</v>
      </c>
      <c r="G34" s="577"/>
      <c r="H34" s="582" t="s">
        <v>25</v>
      </c>
      <c r="I34" s="578" t="s">
        <v>26</v>
      </c>
      <c r="J34" s="578" t="s">
        <v>27</v>
      </c>
      <c r="K34" s="585" t="s">
        <v>28</v>
      </c>
      <c r="L34" s="584" t="s">
        <v>29</v>
      </c>
    </row>
    <row r="35" spans="2:20" ht="12.75" customHeight="1" thickBot="1">
      <c r="B35" s="39"/>
      <c r="C35" s="625"/>
      <c r="D35" s="539"/>
      <c r="E35" s="539"/>
      <c r="F35" s="590"/>
      <c r="G35" s="591"/>
      <c r="H35" s="555"/>
      <c r="I35" s="539"/>
      <c r="J35" s="539"/>
      <c r="K35" s="532"/>
      <c r="L35" s="589"/>
    </row>
    <row r="36" spans="2:20" ht="12.75" customHeight="1">
      <c r="B36" s="627" t="s">
        <v>99</v>
      </c>
      <c r="C36" s="579"/>
      <c r="D36" s="578"/>
      <c r="E36" s="578"/>
      <c r="F36" s="576"/>
      <c r="G36" s="577"/>
      <c r="H36" s="582"/>
      <c r="I36" s="578"/>
      <c r="J36" s="578"/>
      <c r="K36" s="585"/>
      <c r="L36" s="584"/>
    </row>
    <row r="37" spans="2:20" ht="12.75" customHeight="1">
      <c r="B37" s="611"/>
      <c r="C37" s="580"/>
      <c r="D37" s="519"/>
      <c r="E37" s="519"/>
      <c r="F37" s="570"/>
      <c r="G37" s="571"/>
      <c r="H37" s="541"/>
      <c r="I37" s="519"/>
      <c r="J37" s="519"/>
      <c r="K37" s="526"/>
      <c r="L37" s="534"/>
    </row>
    <row r="38" spans="2:20" ht="12.75" customHeight="1">
      <c r="B38" s="564" t="s">
        <v>100</v>
      </c>
      <c r="C38" s="562"/>
      <c r="D38" s="535"/>
      <c r="E38" s="518"/>
      <c r="F38" s="568"/>
      <c r="G38" s="569"/>
      <c r="H38" s="540"/>
      <c r="I38" s="518"/>
      <c r="J38" s="518"/>
      <c r="K38" s="525"/>
      <c r="L38" s="533"/>
    </row>
    <row r="39" spans="2:20" ht="12.75" customHeight="1">
      <c r="B39" s="565"/>
      <c r="C39" s="566"/>
      <c r="D39" s="536"/>
      <c r="E39" s="519"/>
      <c r="F39" s="570"/>
      <c r="G39" s="571"/>
      <c r="H39" s="541"/>
      <c r="I39" s="519"/>
      <c r="J39" s="519"/>
      <c r="K39" s="526"/>
      <c r="L39" s="534"/>
    </row>
    <row r="40" spans="2:20" ht="12.75" customHeight="1">
      <c r="B40" s="564" t="s">
        <v>101</v>
      </c>
      <c r="C40" s="562"/>
      <c r="D40" s="518"/>
      <c r="E40" s="535"/>
      <c r="F40" s="568"/>
      <c r="G40" s="569"/>
      <c r="H40" s="540"/>
      <c r="I40" s="518"/>
      <c r="J40" s="518"/>
      <c r="K40" s="525"/>
      <c r="L40" s="533"/>
    </row>
    <row r="41" spans="2:20" ht="12" customHeight="1">
      <c r="B41" s="565"/>
      <c r="C41" s="566"/>
      <c r="D41" s="519"/>
      <c r="E41" s="536"/>
      <c r="F41" s="570"/>
      <c r="G41" s="571"/>
      <c r="H41" s="541"/>
      <c r="I41" s="519"/>
      <c r="J41" s="519"/>
      <c r="K41" s="526"/>
      <c r="L41" s="534"/>
    </row>
    <row r="42" spans="2:20" ht="12.75" customHeight="1">
      <c r="B42" s="564" t="s">
        <v>102</v>
      </c>
      <c r="C42" s="562"/>
      <c r="D42" s="518"/>
      <c r="E42" s="518"/>
      <c r="F42" s="528"/>
      <c r="G42" s="529"/>
      <c r="H42" s="540"/>
      <c r="I42" s="518"/>
      <c r="J42" s="518"/>
      <c r="K42" s="525"/>
      <c r="L42" s="43"/>
    </row>
    <row r="43" spans="2:20" ht="12.75" customHeight="1" thickBot="1">
      <c r="B43" s="574"/>
      <c r="C43" s="563"/>
      <c r="D43" s="539"/>
      <c r="E43" s="539"/>
      <c r="F43" s="530"/>
      <c r="G43" s="531"/>
      <c r="H43" s="555"/>
      <c r="I43" s="539"/>
      <c r="J43" s="539"/>
      <c r="K43" s="532"/>
      <c r="L43" s="42"/>
    </row>
    <row r="44" spans="2:20" ht="3.75" customHeight="1"/>
    <row r="45" spans="2:20" ht="15.75" customHeight="1">
      <c r="B45" s="20"/>
      <c r="C45" s="523" t="s">
        <v>41</v>
      </c>
      <c r="D45" s="523"/>
      <c r="E45" s="522" t="s">
        <v>97</v>
      </c>
      <c r="F45" s="522"/>
      <c r="G45" s="26"/>
      <c r="H45" s="523" t="s">
        <v>103</v>
      </c>
      <c r="I45" s="523"/>
      <c r="J45" s="523"/>
      <c r="K45" s="523"/>
      <c r="L45" s="523"/>
    </row>
    <row r="46" spans="2:20" ht="15" customHeight="1">
      <c r="B46" s="20"/>
      <c r="C46" s="26"/>
      <c r="D46" s="26"/>
      <c r="E46" s="522" t="s">
        <v>98</v>
      </c>
      <c r="F46" s="522"/>
      <c r="G46" s="26"/>
      <c r="H46" s="523" t="s">
        <v>104</v>
      </c>
      <c r="I46" s="523"/>
      <c r="J46" s="523"/>
      <c r="K46" s="523"/>
      <c r="L46" s="523"/>
    </row>
    <row r="47" spans="2:20" ht="15" customHeight="1">
      <c r="B47" s="20"/>
      <c r="C47" s="26"/>
      <c r="D47" s="29"/>
      <c r="E47" s="542" t="s">
        <v>56</v>
      </c>
      <c r="F47" s="542"/>
      <c r="G47" s="542"/>
      <c r="H47" s="542"/>
      <c r="I47" s="542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605"/>
      <c r="Q48" s="605"/>
      <c r="R48" s="605"/>
      <c r="S48" s="605"/>
      <c r="T48" s="605"/>
    </row>
    <row r="49" spans="2:12" ht="16.5" customHeight="1">
      <c r="B49" s="44" t="s">
        <v>40</v>
      </c>
      <c r="C49" s="616" t="s">
        <v>46</v>
      </c>
      <c r="D49" s="617"/>
      <c r="E49" s="616" t="s">
        <v>50</v>
      </c>
      <c r="F49" s="618"/>
      <c r="G49" s="618"/>
      <c r="H49" s="618"/>
      <c r="I49" s="617"/>
      <c r="J49" s="616" t="s">
        <v>45</v>
      </c>
      <c r="K49" s="618"/>
      <c r="L49" s="617"/>
    </row>
    <row r="50" spans="2:12" ht="15" customHeight="1">
      <c r="B50" s="45" t="s">
        <v>47</v>
      </c>
      <c r="C50" s="622" t="s">
        <v>162</v>
      </c>
      <c r="D50" s="623"/>
      <c r="E50" s="573" t="s">
        <v>163</v>
      </c>
      <c r="F50" s="607"/>
      <c r="G50" s="46" t="s">
        <v>119</v>
      </c>
      <c r="H50" s="607" t="s">
        <v>100</v>
      </c>
      <c r="I50" s="537"/>
      <c r="J50" s="573" t="s">
        <v>65</v>
      </c>
      <c r="K50" s="607"/>
      <c r="L50" s="537"/>
    </row>
    <row r="51" spans="2:12" ht="15" customHeight="1">
      <c r="B51" s="51" t="s">
        <v>48</v>
      </c>
      <c r="C51" s="614" t="s">
        <v>164</v>
      </c>
      <c r="D51" s="615"/>
      <c r="E51" s="546" t="s">
        <v>105</v>
      </c>
      <c r="F51" s="554"/>
      <c r="G51" s="52" t="s">
        <v>126</v>
      </c>
      <c r="H51" s="554" t="s">
        <v>102</v>
      </c>
      <c r="I51" s="521"/>
      <c r="J51" s="546" t="s">
        <v>66</v>
      </c>
      <c r="K51" s="554"/>
      <c r="L51" s="521"/>
    </row>
    <row r="52" spans="2:12" ht="5.25" customHeight="1">
      <c r="B52" s="56"/>
      <c r="C52" s="572"/>
      <c r="D52" s="621"/>
      <c r="E52" s="606"/>
      <c r="F52" s="560"/>
      <c r="G52" s="560"/>
      <c r="H52" s="560"/>
      <c r="I52" s="561"/>
      <c r="J52" s="606"/>
      <c r="K52" s="560"/>
      <c r="L52" s="561"/>
    </row>
    <row r="53" spans="2:12" ht="15" customHeight="1">
      <c r="B53" s="51" t="s">
        <v>49</v>
      </c>
      <c r="C53" s="614" t="s">
        <v>165</v>
      </c>
      <c r="D53" s="615"/>
      <c r="E53" s="546" t="s">
        <v>163</v>
      </c>
      <c r="F53" s="554"/>
      <c r="G53" s="52" t="s">
        <v>119</v>
      </c>
      <c r="H53" s="554" t="s">
        <v>106</v>
      </c>
      <c r="I53" s="521"/>
      <c r="J53" s="546" t="s">
        <v>67</v>
      </c>
      <c r="K53" s="554"/>
      <c r="L53" s="521"/>
    </row>
    <row r="54" spans="2:12" ht="15" customHeight="1">
      <c r="B54" s="51" t="s">
        <v>57</v>
      </c>
      <c r="C54" s="614" t="s">
        <v>166</v>
      </c>
      <c r="D54" s="615"/>
      <c r="E54" s="546" t="s">
        <v>100</v>
      </c>
      <c r="F54" s="554"/>
      <c r="G54" s="52" t="s">
        <v>158</v>
      </c>
      <c r="H54" s="554" t="s">
        <v>102</v>
      </c>
      <c r="I54" s="521"/>
      <c r="J54" s="546" t="s">
        <v>68</v>
      </c>
      <c r="K54" s="554"/>
      <c r="L54" s="521"/>
    </row>
    <row r="55" spans="2:12" ht="5.25" customHeight="1">
      <c r="B55" s="47"/>
      <c r="C55" s="619"/>
      <c r="D55" s="620"/>
      <c r="E55" s="556"/>
      <c r="F55" s="557"/>
      <c r="G55" s="557"/>
      <c r="H55" s="557"/>
      <c r="I55" s="558"/>
      <c r="J55" s="556"/>
      <c r="K55" s="557"/>
      <c r="L55" s="558"/>
    </row>
    <row r="56" spans="2:12" ht="15" customHeight="1">
      <c r="B56" s="51" t="s">
        <v>58</v>
      </c>
      <c r="C56" s="614" t="s">
        <v>167</v>
      </c>
      <c r="D56" s="615"/>
      <c r="E56" s="546" t="s">
        <v>163</v>
      </c>
      <c r="F56" s="554"/>
      <c r="G56" s="52" t="s">
        <v>119</v>
      </c>
      <c r="H56" s="554" t="s">
        <v>102</v>
      </c>
      <c r="I56" s="521"/>
      <c r="J56" s="546" t="s">
        <v>69</v>
      </c>
      <c r="K56" s="554"/>
      <c r="L56" s="521"/>
    </row>
    <row r="57" spans="2:12" ht="15" customHeight="1">
      <c r="B57" s="53" t="s">
        <v>59</v>
      </c>
      <c r="C57" s="612" t="s">
        <v>168</v>
      </c>
      <c r="D57" s="613"/>
      <c r="E57" s="592" t="s">
        <v>100</v>
      </c>
      <c r="F57" s="548"/>
      <c r="G57" s="54" t="s">
        <v>158</v>
      </c>
      <c r="H57" s="548" t="s">
        <v>105</v>
      </c>
      <c r="I57" s="550"/>
      <c r="J57" s="592" t="s">
        <v>70</v>
      </c>
      <c r="K57" s="548"/>
      <c r="L57" s="550"/>
    </row>
  </sheetData>
  <mergeCells count="178">
    <mergeCell ref="L11:L12"/>
    <mergeCell ref="I11:I12"/>
    <mergeCell ref="J11:J12"/>
    <mergeCell ref="J13:J14"/>
    <mergeCell ref="K7:K8"/>
    <mergeCell ref="L13:L14"/>
    <mergeCell ref="B2:L3"/>
    <mergeCell ref="B5:L6"/>
    <mergeCell ref="L7:L8"/>
    <mergeCell ref="L9:L10"/>
    <mergeCell ref="E9:E10"/>
    <mergeCell ref="D9:D10"/>
    <mergeCell ref="K9:K10"/>
    <mergeCell ref="H9:H10"/>
    <mergeCell ref="C7:C8"/>
    <mergeCell ref="D7:D8"/>
    <mergeCell ref="E7:E8"/>
    <mergeCell ref="J7:J8"/>
    <mergeCell ref="F9:G10"/>
    <mergeCell ref="J9:J10"/>
    <mergeCell ref="I9:I10"/>
    <mergeCell ref="C9:C10"/>
    <mergeCell ref="B11:B12"/>
    <mergeCell ref="C13:C14"/>
    <mergeCell ref="F15:G16"/>
    <mergeCell ref="I15:I16"/>
    <mergeCell ref="H15:H16"/>
    <mergeCell ref="H13:H14"/>
    <mergeCell ref="H7:H8"/>
    <mergeCell ref="I7:I8"/>
    <mergeCell ref="K13:K14"/>
    <mergeCell ref="E13:E14"/>
    <mergeCell ref="F13:G14"/>
    <mergeCell ref="K15:K16"/>
    <mergeCell ref="J15:J16"/>
    <mergeCell ref="E15:E16"/>
    <mergeCell ref="K11:K12"/>
    <mergeCell ref="I13:I14"/>
    <mergeCell ref="F11:G12"/>
    <mergeCell ref="H11:H12"/>
    <mergeCell ref="F7:G8"/>
    <mergeCell ref="E11:E12"/>
    <mergeCell ref="J40:J41"/>
    <mergeCell ref="K42:K43"/>
    <mergeCell ref="H18:L18"/>
    <mergeCell ref="P48:T48"/>
    <mergeCell ref="J36:J37"/>
    <mergeCell ref="J23:L23"/>
    <mergeCell ref="H19:L19"/>
    <mergeCell ref="E22:I22"/>
    <mergeCell ref="E40:E41"/>
    <mergeCell ref="B32:L33"/>
    <mergeCell ref="I36:I37"/>
    <mergeCell ref="H36:H37"/>
    <mergeCell ref="L36:L37"/>
    <mergeCell ref="E34:E35"/>
    <mergeCell ref="I34:I35"/>
    <mergeCell ref="J34:J35"/>
    <mergeCell ref="E30:F30"/>
    <mergeCell ref="J26:L26"/>
    <mergeCell ref="J29:L29"/>
    <mergeCell ref="J25:L25"/>
    <mergeCell ref="E25:I25"/>
    <mergeCell ref="H29:I29"/>
    <mergeCell ref="E29:F29"/>
    <mergeCell ref="E28:I28"/>
    <mergeCell ref="E19:F19"/>
    <mergeCell ref="E20:I20"/>
    <mergeCell ref="J27:L27"/>
    <mergeCell ref="B42:B43"/>
    <mergeCell ref="B36:B37"/>
    <mergeCell ref="C42:C43"/>
    <mergeCell ref="D40:D41"/>
    <mergeCell ref="D42:D43"/>
    <mergeCell ref="D38:D39"/>
    <mergeCell ref="D36:D37"/>
    <mergeCell ref="C36:C37"/>
    <mergeCell ref="B40:B41"/>
    <mergeCell ref="C40:C41"/>
    <mergeCell ref="B38:B39"/>
    <mergeCell ref="E24:F24"/>
    <mergeCell ref="J24:L24"/>
    <mergeCell ref="H26:I26"/>
    <mergeCell ref="E27:F27"/>
    <mergeCell ref="E26:F26"/>
    <mergeCell ref="H27:I27"/>
    <mergeCell ref="J28:L28"/>
    <mergeCell ref="J22:L22"/>
    <mergeCell ref="E23:F23"/>
    <mergeCell ref="H23:I23"/>
    <mergeCell ref="C11:C12"/>
    <mergeCell ref="B9:B10"/>
    <mergeCell ref="C15:C16"/>
    <mergeCell ref="C38:C39"/>
    <mergeCell ref="D13:D14"/>
    <mergeCell ref="C26:D26"/>
    <mergeCell ref="C28:D28"/>
    <mergeCell ref="B13:B14"/>
    <mergeCell ref="B15:B16"/>
    <mergeCell ref="D15:D16"/>
    <mergeCell ref="C18:D18"/>
    <mergeCell ref="C23:D23"/>
    <mergeCell ref="C22:D22"/>
    <mergeCell ref="D34:D35"/>
    <mergeCell ref="C30:D30"/>
    <mergeCell ref="D11:D12"/>
    <mergeCell ref="J57:L57"/>
    <mergeCell ref="J54:L54"/>
    <mergeCell ref="E53:F53"/>
    <mergeCell ref="J50:L50"/>
    <mergeCell ref="E51:F51"/>
    <mergeCell ref="J51:L51"/>
    <mergeCell ref="H57:I57"/>
    <mergeCell ref="C24:D24"/>
    <mergeCell ref="C27:D27"/>
    <mergeCell ref="C34:C35"/>
    <mergeCell ref="C25:D25"/>
    <mergeCell ref="C29:D29"/>
    <mergeCell ref="H30:I30"/>
    <mergeCell ref="H24:I24"/>
    <mergeCell ref="E36:E37"/>
    <mergeCell ref="E47:I47"/>
    <mergeCell ref="J30:L30"/>
    <mergeCell ref="K34:K35"/>
    <mergeCell ref="L34:L35"/>
    <mergeCell ref="F36:G37"/>
    <mergeCell ref="F34:G35"/>
    <mergeCell ref="H34:H35"/>
    <mergeCell ref="L38:L39"/>
    <mergeCell ref="J42:J43"/>
    <mergeCell ref="E18:F18"/>
    <mergeCell ref="J38:J39"/>
    <mergeCell ref="F38:G39"/>
    <mergeCell ref="H38:H39"/>
    <mergeCell ref="E38:E39"/>
    <mergeCell ref="I38:I39"/>
    <mergeCell ref="J55:L55"/>
    <mergeCell ref="H56:I56"/>
    <mergeCell ref="J56:L56"/>
    <mergeCell ref="H51:I51"/>
    <mergeCell ref="K40:K41"/>
    <mergeCell ref="H40:H41"/>
    <mergeCell ref="H45:L45"/>
    <mergeCell ref="H46:L46"/>
    <mergeCell ref="E42:E43"/>
    <mergeCell ref="H42:H43"/>
    <mergeCell ref="F42:G43"/>
    <mergeCell ref="E52:I52"/>
    <mergeCell ref="I40:I41"/>
    <mergeCell ref="L40:L41"/>
    <mergeCell ref="F40:G41"/>
    <mergeCell ref="K36:K37"/>
    <mergeCell ref="K38:K39"/>
    <mergeCell ref="I42:I43"/>
    <mergeCell ref="C57:D57"/>
    <mergeCell ref="C56:D56"/>
    <mergeCell ref="E57:F57"/>
    <mergeCell ref="E56:F56"/>
    <mergeCell ref="C49:D49"/>
    <mergeCell ref="J49:L49"/>
    <mergeCell ref="E49:I49"/>
    <mergeCell ref="C45:D45"/>
    <mergeCell ref="E45:F45"/>
    <mergeCell ref="E46:F46"/>
    <mergeCell ref="C55:D55"/>
    <mergeCell ref="E54:F54"/>
    <mergeCell ref="E55:I55"/>
    <mergeCell ref="C52:D52"/>
    <mergeCell ref="C54:D54"/>
    <mergeCell ref="H54:I54"/>
    <mergeCell ref="H53:I53"/>
    <mergeCell ref="C53:D53"/>
    <mergeCell ref="E50:F50"/>
    <mergeCell ref="C51:D51"/>
    <mergeCell ref="C50:D50"/>
    <mergeCell ref="H50:I50"/>
    <mergeCell ref="J52:L52"/>
    <mergeCell ref="J53:L53"/>
  </mergeCells>
  <phoneticPr fontId="1"/>
  <pageMargins left="0.27" right="0.17" top="0.46" bottom="0.14000000000000001" header="0.48" footer="0.15"/>
  <pageSetup paperSize="9" scale="11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597" t="s">
        <v>51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18.75" customHeight="1" thickTop="1"/>
    <row r="5" spans="2:12" ht="13.5" customHeight="1">
      <c r="B5" s="583" t="s">
        <v>246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2" ht="15" customHeight="1" thickBot="1"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</row>
    <row r="7" spans="2:12" ht="12.75" customHeight="1">
      <c r="B7" s="38"/>
      <c r="C7" s="637" t="s">
        <v>107</v>
      </c>
      <c r="D7" s="578" t="s">
        <v>169</v>
      </c>
      <c r="E7" s="578" t="s">
        <v>108</v>
      </c>
      <c r="F7" s="576" t="s">
        <v>109</v>
      </c>
      <c r="G7" s="577"/>
      <c r="H7" s="582" t="s">
        <v>25</v>
      </c>
      <c r="I7" s="578" t="s">
        <v>26</v>
      </c>
      <c r="J7" s="578" t="s">
        <v>27</v>
      </c>
      <c r="K7" s="585" t="s">
        <v>28</v>
      </c>
      <c r="L7" s="584" t="s">
        <v>29</v>
      </c>
    </row>
    <row r="8" spans="2:12" ht="12.75" customHeight="1" thickBot="1">
      <c r="B8" s="39"/>
      <c r="C8" s="638"/>
      <c r="D8" s="539"/>
      <c r="E8" s="539"/>
      <c r="F8" s="590"/>
      <c r="G8" s="591"/>
      <c r="H8" s="555"/>
      <c r="I8" s="539"/>
      <c r="J8" s="539"/>
      <c r="K8" s="532"/>
      <c r="L8" s="589"/>
    </row>
    <row r="9" spans="2:12" ht="12.75" customHeight="1">
      <c r="B9" s="639" t="s">
        <v>107</v>
      </c>
      <c r="C9" s="579"/>
      <c r="D9" s="578"/>
      <c r="E9" s="578"/>
      <c r="F9" s="576"/>
      <c r="G9" s="577"/>
      <c r="H9" s="582"/>
      <c r="I9" s="578"/>
      <c r="J9" s="578"/>
      <c r="K9" s="585"/>
      <c r="L9" s="584"/>
    </row>
    <row r="10" spans="2:12" ht="12.75" customHeight="1">
      <c r="B10" s="640"/>
      <c r="C10" s="580"/>
      <c r="D10" s="519"/>
      <c r="E10" s="519"/>
      <c r="F10" s="570"/>
      <c r="G10" s="571"/>
      <c r="H10" s="541"/>
      <c r="I10" s="519"/>
      <c r="J10" s="519"/>
      <c r="K10" s="526"/>
      <c r="L10" s="534"/>
    </row>
    <row r="11" spans="2:12" ht="12.75" customHeight="1">
      <c r="B11" s="564" t="s">
        <v>169</v>
      </c>
      <c r="C11" s="562"/>
      <c r="D11" s="535"/>
      <c r="E11" s="518"/>
      <c r="F11" s="568"/>
      <c r="G11" s="569"/>
      <c r="H11" s="540"/>
      <c r="I11" s="518"/>
      <c r="J11" s="518"/>
      <c r="K11" s="525"/>
      <c r="L11" s="533"/>
    </row>
    <row r="12" spans="2:12" ht="12.75" customHeight="1">
      <c r="B12" s="565"/>
      <c r="C12" s="566"/>
      <c r="D12" s="536"/>
      <c r="E12" s="519"/>
      <c r="F12" s="570"/>
      <c r="G12" s="571"/>
      <c r="H12" s="541"/>
      <c r="I12" s="519"/>
      <c r="J12" s="519"/>
      <c r="K12" s="526"/>
      <c r="L12" s="534"/>
    </row>
    <row r="13" spans="2:12" ht="12.75" customHeight="1">
      <c r="B13" s="564" t="s">
        <v>108</v>
      </c>
      <c r="C13" s="562"/>
      <c r="D13" s="518"/>
      <c r="E13" s="535"/>
      <c r="F13" s="568"/>
      <c r="G13" s="569"/>
      <c r="H13" s="540"/>
      <c r="I13" s="518"/>
      <c r="J13" s="518"/>
      <c r="K13" s="525"/>
      <c r="L13" s="533"/>
    </row>
    <row r="14" spans="2:12" ht="12.75" customHeight="1">
      <c r="B14" s="565"/>
      <c r="C14" s="566"/>
      <c r="D14" s="519"/>
      <c r="E14" s="536"/>
      <c r="F14" s="570"/>
      <c r="G14" s="571"/>
      <c r="H14" s="541"/>
      <c r="I14" s="519"/>
      <c r="J14" s="519"/>
      <c r="K14" s="526"/>
      <c r="L14" s="534"/>
    </row>
    <row r="15" spans="2:12" ht="12.75" customHeight="1">
      <c r="B15" s="564" t="s">
        <v>109</v>
      </c>
      <c r="C15" s="562"/>
      <c r="D15" s="518"/>
      <c r="E15" s="518"/>
      <c r="F15" s="528"/>
      <c r="G15" s="529"/>
      <c r="H15" s="540"/>
      <c r="I15" s="518"/>
      <c r="J15" s="518"/>
      <c r="K15" s="525"/>
      <c r="L15" s="43"/>
    </row>
    <row r="16" spans="2:12" ht="12.75" customHeight="1" thickBot="1">
      <c r="B16" s="574"/>
      <c r="C16" s="563"/>
      <c r="D16" s="539"/>
      <c r="E16" s="539"/>
      <c r="F16" s="530"/>
      <c r="G16" s="531"/>
      <c r="H16" s="555"/>
      <c r="I16" s="539"/>
      <c r="J16" s="539"/>
      <c r="K16" s="532"/>
      <c r="L16" s="42"/>
    </row>
    <row r="17" spans="2:12" ht="3.75" customHeight="1"/>
    <row r="18" spans="2:12" ht="15" customHeight="1">
      <c r="B18" s="20"/>
      <c r="C18" s="523" t="s">
        <v>41</v>
      </c>
      <c r="D18" s="523"/>
      <c r="E18" s="522" t="s">
        <v>42</v>
      </c>
      <c r="F18" s="522"/>
      <c r="G18" s="26"/>
      <c r="H18" s="636" t="s">
        <v>170</v>
      </c>
      <c r="I18" s="636"/>
      <c r="J18" s="636"/>
      <c r="K18" s="636"/>
      <c r="L18" s="636"/>
    </row>
    <row r="19" spans="2:12" ht="15" customHeight="1">
      <c r="B19" s="20"/>
      <c r="C19" s="26"/>
      <c r="D19" s="26"/>
      <c r="E19" s="522" t="s">
        <v>43</v>
      </c>
      <c r="F19" s="522"/>
      <c r="G19" s="26"/>
      <c r="H19" s="523" t="s">
        <v>110</v>
      </c>
      <c r="I19" s="523"/>
      <c r="J19" s="523"/>
      <c r="K19" s="523"/>
      <c r="L19" s="523"/>
    </row>
    <row r="20" spans="2:12" ht="14.25" customHeight="1">
      <c r="B20" s="20"/>
      <c r="C20" s="26"/>
      <c r="D20" s="29"/>
      <c r="E20" s="542" t="s">
        <v>56</v>
      </c>
      <c r="F20" s="542"/>
      <c r="G20" s="542"/>
      <c r="H20" s="542"/>
      <c r="I20" s="542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616" t="s">
        <v>46</v>
      </c>
      <c r="D22" s="617"/>
      <c r="E22" s="616" t="s">
        <v>50</v>
      </c>
      <c r="F22" s="618"/>
      <c r="G22" s="618"/>
      <c r="H22" s="618"/>
      <c r="I22" s="617"/>
      <c r="J22" s="616" t="s">
        <v>45</v>
      </c>
      <c r="K22" s="618"/>
      <c r="L22" s="617"/>
    </row>
    <row r="23" spans="2:12" ht="15" customHeight="1">
      <c r="B23" s="45" t="s">
        <v>47</v>
      </c>
      <c r="C23" s="622" t="s">
        <v>146</v>
      </c>
      <c r="D23" s="623"/>
      <c r="E23" s="573" t="s">
        <v>107</v>
      </c>
      <c r="F23" s="607"/>
      <c r="G23" s="46" t="s">
        <v>149</v>
      </c>
      <c r="H23" s="607" t="s">
        <v>171</v>
      </c>
      <c r="I23" s="537"/>
      <c r="J23" s="573" t="s">
        <v>65</v>
      </c>
      <c r="K23" s="607"/>
      <c r="L23" s="537"/>
    </row>
    <row r="24" spans="2:12" ht="15" customHeight="1">
      <c r="B24" s="51" t="s">
        <v>48</v>
      </c>
      <c r="C24" s="614" t="s">
        <v>148</v>
      </c>
      <c r="D24" s="615"/>
      <c r="E24" s="546" t="s">
        <v>108</v>
      </c>
      <c r="F24" s="554"/>
      <c r="G24" s="52" t="s">
        <v>172</v>
      </c>
      <c r="H24" s="554" t="s">
        <v>109</v>
      </c>
      <c r="I24" s="521"/>
      <c r="J24" s="546" t="s">
        <v>66</v>
      </c>
      <c r="K24" s="554"/>
      <c r="L24" s="521"/>
    </row>
    <row r="25" spans="2:12" ht="5.25" customHeight="1">
      <c r="B25" s="56"/>
      <c r="C25" s="572"/>
      <c r="D25" s="621"/>
      <c r="E25" s="606"/>
      <c r="F25" s="560"/>
      <c r="G25" s="560"/>
      <c r="H25" s="560"/>
      <c r="I25" s="561"/>
      <c r="J25" s="606"/>
      <c r="K25" s="560"/>
      <c r="L25" s="561"/>
    </row>
    <row r="26" spans="2:12" ht="15.75" customHeight="1">
      <c r="B26" s="51" t="s">
        <v>49</v>
      </c>
      <c r="C26" s="614" t="s">
        <v>150</v>
      </c>
      <c r="D26" s="615"/>
      <c r="E26" s="546" t="s">
        <v>107</v>
      </c>
      <c r="F26" s="554"/>
      <c r="G26" s="52" t="s">
        <v>149</v>
      </c>
      <c r="H26" s="554" t="s">
        <v>108</v>
      </c>
      <c r="I26" s="521"/>
      <c r="J26" s="546" t="s">
        <v>67</v>
      </c>
      <c r="K26" s="554"/>
      <c r="L26" s="521"/>
    </row>
    <row r="27" spans="2:12" ht="15" customHeight="1">
      <c r="B27" s="51" t="s">
        <v>57</v>
      </c>
      <c r="C27" s="614" t="s">
        <v>151</v>
      </c>
      <c r="D27" s="615"/>
      <c r="E27" s="546" t="s">
        <v>173</v>
      </c>
      <c r="F27" s="554"/>
      <c r="G27" s="52" t="s">
        <v>119</v>
      </c>
      <c r="H27" s="554" t="s">
        <v>109</v>
      </c>
      <c r="I27" s="521"/>
      <c r="J27" s="546" t="s">
        <v>68</v>
      </c>
      <c r="K27" s="554"/>
      <c r="L27" s="521"/>
    </row>
    <row r="28" spans="2:12" ht="5.25" customHeight="1">
      <c r="B28" s="47"/>
      <c r="C28" s="619"/>
      <c r="D28" s="620"/>
      <c r="E28" s="556"/>
      <c r="F28" s="557"/>
      <c r="G28" s="557"/>
      <c r="H28" s="557"/>
      <c r="I28" s="558"/>
      <c r="J28" s="556"/>
      <c r="K28" s="557"/>
      <c r="L28" s="558"/>
    </row>
    <row r="29" spans="2:12" ht="15" customHeight="1">
      <c r="B29" s="51" t="s">
        <v>58</v>
      </c>
      <c r="C29" s="614" t="s">
        <v>153</v>
      </c>
      <c r="D29" s="615"/>
      <c r="E29" s="546" t="s">
        <v>107</v>
      </c>
      <c r="F29" s="554"/>
      <c r="G29" s="52" t="s">
        <v>149</v>
      </c>
      <c r="H29" s="554" t="s">
        <v>109</v>
      </c>
      <c r="I29" s="521"/>
      <c r="J29" s="546" t="s">
        <v>69</v>
      </c>
      <c r="K29" s="554"/>
      <c r="L29" s="521"/>
    </row>
    <row r="30" spans="2:12" ht="13.5" customHeight="1">
      <c r="B30" s="53" t="s">
        <v>59</v>
      </c>
      <c r="C30" s="612" t="s">
        <v>154</v>
      </c>
      <c r="D30" s="613"/>
      <c r="E30" s="592" t="s">
        <v>173</v>
      </c>
      <c r="F30" s="548"/>
      <c r="G30" s="54" t="s">
        <v>119</v>
      </c>
      <c r="H30" s="548" t="s">
        <v>108</v>
      </c>
      <c r="I30" s="550"/>
      <c r="J30" s="592" t="s">
        <v>70</v>
      </c>
      <c r="K30" s="548"/>
      <c r="L30" s="550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83" t="s">
        <v>247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</row>
    <row r="33" spans="2:19" ht="15" customHeight="1" thickBot="1"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</row>
    <row r="34" spans="2:19" ht="12.75" customHeight="1">
      <c r="B34" s="147"/>
      <c r="C34" s="581"/>
      <c r="D34" s="581" t="s">
        <v>111</v>
      </c>
      <c r="E34" s="149" t="s">
        <v>112</v>
      </c>
      <c r="F34" s="576" t="s">
        <v>35</v>
      </c>
      <c r="G34" s="577"/>
      <c r="H34" s="582" t="s">
        <v>25</v>
      </c>
      <c r="I34" s="578" t="s">
        <v>26</v>
      </c>
      <c r="J34" s="578" t="s">
        <v>27</v>
      </c>
      <c r="K34" s="585" t="s">
        <v>28</v>
      </c>
      <c r="L34" s="584" t="s">
        <v>29</v>
      </c>
    </row>
    <row r="35" spans="2:19" ht="12.75" customHeight="1" thickBot="1">
      <c r="B35" s="147"/>
      <c r="C35" s="563"/>
      <c r="D35" s="563"/>
      <c r="E35" s="150" t="s">
        <v>338</v>
      </c>
      <c r="F35" s="590"/>
      <c r="G35" s="591"/>
      <c r="H35" s="555"/>
      <c r="I35" s="539"/>
      <c r="J35" s="539"/>
      <c r="K35" s="532"/>
      <c r="L35" s="589"/>
    </row>
    <row r="36" spans="2:19" ht="12.75" customHeight="1">
      <c r="B36" s="633"/>
      <c r="C36" s="575" t="s">
        <v>111</v>
      </c>
      <c r="D36" s="579"/>
      <c r="E36" s="578"/>
      <c r="F36" s="576"/>
      <c r="G36" s="577"/>
      <c r="H36" s="582"/>
      <c r="I36" s="578"/>
      <c r="J36" s="578"/>
      <c r="K36" s="585"/>
      <c r="L36" s="584"/>
    </row>
    <row r="37" spans="2:19" ht="12.75" customHeight="1">
      <c r="B37" s="633"/>
      <c r="C37" s="565"/>
      <c r="D37" s="580"/>
      <c r="E37" s="519"/>
      <c r="F37" s="570"/>
      <c r="G37" s="571"/>
      <c r="H37" s="541"/>
      <c r="I37" s="519"/>
      <c r="J37" s="519"/>
      <c r="K37" s="526"/>
      <c r="L37" s="534"/>
    </row>
    <row r="38" spans="2:19" ht="12.75" customHeight="1">
      <c r="B38" s="633"/>
      <c r="C38" s="137" t="s">
        <v>112</v>
      </c>
      <c r="D38" s="562"/>
      <c r="E38" s="535"/>
      <c r="F38" s="568"/>
      <c r="G38" s="569"/>
      <c r="H38" s="540"/>
      <c r="I38" s="518"/>
      <c r="J38" s="518"/>
      <c r="K38" s="525"/>
      <c r="L38" s="533"/>
    </row>
    <row r="39" spans="2:19" ht="12.75" customHeight="1">
      <c r="B39" s="633"/>
      <c r="C39" s="106" t="s">
        <v>306</v>
      </c>
      <c r="D39" s="566"/>
      <c r="E39" s="536"/>
      <c r="F39" s="570"/>
      <c r="G39" s="571"/>
      <c r="H39" s="541"/>
      <c r="I39" s="519"/>
      <c r="J39" s="519"/>
      <c r="K39" s="526"/>
      <c r="L39" s="534"/>
    </row>
    <row r="40" spans="2:19" ht="12.75" customHeight="1">
      <c r="B40" s="635"/>
      <c r="C40" s="564" t="s">
        <v>35</v>
      </c>
      <c r="D40" s="634"/>
      <c r="E40" s="518"/>
      <c r="F40" s="528"/>
      <c r="G40" s="529"/>
      <c r="H40" s="540"/>
      <c r="I40" s="518"/>
      <c r="J40" s="518"/>
      <c r="K40" s="525"/>
      <c r="L40" s="533"/>
    </row>
    <row r="41" spans="2:19" ht="12.75" customHeight="1" thickBot="1">
      <c r="B41" s="635"/>
      <c r="C41" s="574"/>
      <c r="D41" s="563"/>
      <c r="E41" s="539"/>
      <c r="F41" s="530"/>
      <c r="G41" s="531"/>
      <c r="H41" s="555"/>
      <c r="I41" s="539"/>
      <c r="J41" s="539"/>
      <c r="K41" s="532"/>
      <c r="L41" s="589"/>
    </row>
    <row r="42" spans="2:19" ht="3.75" customHeight="1">
      <c r="B42" s="34"/>
      <c r="C42" s="148"/>
      <c r="D42" s="34"/>
      <c r="E42" s="34"/>
      <c r="F42" s="34"/>
      <c r="G42" s="34"/>
      <c r="H42" s="34"/>
      <c r="I42" s="34"/>
      <c r="J42" s="34"/>
      <c r="K42" s="34"/>
      <c r="L42" s="34"/>
    </row>
    <row r="43" spans="2:19" ht="15" customHeight="1">
      <c r="B43" s="30"/>
      <c r="C43" s="523" t="s">
        <v>41</v>
      </c>
      <c r="D43" s="523"/>
      <c r="E43" s="522" t="s">
        <v>115</v>
      </c>
      <c r="F43" s="523"/>
      <c r="G43" s="26"/>
      <c r="H43" s="523" t="s">
        <v>332</v>
      </c>
      <c r="I43" s="523"/>
      <c r="J43" s="524"/>
      <c r="K43" s="524"/>
      <c r="L43" s="524"/>
    </row>
    <row r="44" spans="2:19" ht="15" customHeight="1">
      <c r="B44" s="30"/>
      <c r="C44" s="26"/>
      <c r="D44" s="26"/>
      <c r="E44" s="522" t="s">
        <v>116</v>
      </c>
      <c r="F44" s="523"/>
      <c r="G44" s="26"/>
      <c r="H44" s="523" t="s">
        <v>35</v>
      </c>
      <c r="I44" s="523"/>
      <c r="J44" s="524"/>
      <c r="K44" s="524"/>
      <c r="L44" s="524"/>
    </row>
    <row r="45" spans="2:19" ht="14.25" customHeight="1">
      <c r="B45" s="30"/>
      <c r="C45" s="26"/>
      <c r="D45" s="29"/>
      <c r="E45" s="542" t="s">
        <v>44</v>
      </c>
      <c r="F45" s="542"/>
      <c r="G45" s="542"/>
      <c r="H45" s="542"/>
      <c r="I45" s="542"/>
      <c r="J45" s="22"/>
      <c r="K45" s="22"/>
      <c r="L45" s="22"/>
    </row>
    <row r="46" spans="2:19" ht="3.75" customHeight="1"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9" ht="15" customHeight="1">
      <c r="B47" s="44" t="s">
        <v>40</v>
      </c>
      <c r="C47" s="543" t="s">
        <v>46</v>
      </c>
      <c r="D47" s="543"/>
      <c r="E47" s="543" t="s">
        <v>50</v>
      </c>
      <c r="F47" s="543"/>
      <c r="G47" s="543"/>
      <c r="H47" s="543"/>
      <c r="I47" s="543"/>
      <c r="J47" s="543" t="s">
        <v>45</v>
      </c>
      <c r="K47" s="543"/>
      <c r="L47" s="543"/>
    </row>
    <row r="48" spans="2:19" ht="15" customHeight="1">
      <c r="B48" s="45" t="s">
        <v>47</v>
      </c>
      <c r="C48" s="567" t="s">
        <v>325</v>
      </c>
      <c r="D48" s="538"/>
      <c r="E48" s="538" t="s">
        <v>111</v>
      </c>
      <c r="F48" s="573"/>
      <c r="G48" s="46" t="s">
        <v>118</v>
      </c>
      <c r="H48" s="537" t="s">
        <v>328</v>
      </c>
      <c r="I48" s="538"/>
      <c r="J48" s="538" t="s">
        <v>330</v>
      </c>
      <c r="K48" s="538"/>
      <c r="L48" s="538"/>
      <c r="O48" s="34"/>
      <c r="P48" s="34"/>
      <c r="Q48" s="34"/>
      <c r="R48" s="34"/>
      <c r="S48" s="34"/>
    </row>
    <row r="49" spans="2:19" ht="5.25" customHeight="1">
      <c r="B49" s="47"/>
      <c r="C49" s="553"/>
      <c r="D49" s="553"/>
      <c r="E49" s="556"/>
      <c r="F49" s="557"/>
      <c r="G49" s="557"/>
      <c r="H49" s="557"/>
      <c r="I49" s="558"/>
      <c r="J49" s="553"/>
      <c r="K49" s="553"/>
      <c r="L49" s="553"/>
      <c r="O49" s="35"/>
      <c r="P49" s="35"/>
      <c r="Q49" s="35"/>
      <c r="R49" s="35"/>
      <c r="S49" s="35"/>
    </row>
    <row r="50" spans="2:19" ht="15" customHeight="1">
      <c r="B50" s="51" t="s">
        <v>48</v>
      </c>
      <c r="C50" s="551" t="s">
        <v>326</v>
      </c>
      <c r="D50" s="527"/>
      <c r="E50" s="527" t="s">
        <v>111</v>
      </c>
      <c r="F50" s="546"/>
      <c r="G50" s="52" t="s">
        <v>118</v>
      </c>
      <c r="H50" s="521" t="s">
        <v>35</v>
      </c>
      <c r="I50" s="527"/>
      <c r="J50" s="586" t="s">
        <v>334</v>
      </c>
      <c r="K50" s="587"/>
      <c r="L50" s="588"/>
      <c r="O50" s="34"/>
      <c r="P50" s="34"/>
      <c r="Q50" s="34"/>
      <c r="R50" s="34"/>
      <c r="S50" s="34"/>
    </row>
    <row r="51" spans="2:19" ht="5.25" customHeight="1">
      <c r="B51" s="47"/>
      <c r="C51" s="553"/>
      <c r="D51" s="553"/>
      <c r="E51" s="556"/>
      <c r="F51" s="557"/>
      <c r="G51" s="557"/>
      <c r="H51" s="557"/>
      <c r="I51" s="558"/>
      <c r="J51" s="553"/>
      <c r="K51" s="553"/>
      <c r="L51" s="553"/>
      <c r="O51" s="35"/>
      <c r="P51" s="35"/>
      <c r="Q51" s="35"/>
      <c r="R51" s="35"/>
      <c r="S51" s="35"/>
    </row>
    <row r="52" spans="2:19" ht="15" customHeight="1">
      <c r="B52" s="53" t="s">
        <v>49</v>
      </c>
      <c r="C52" s="544" t="s">
        <v>327</v>
      </c>
      <c r="D52" s="545"/>
      <c r="E52" s="592" t="s">
        <v>329</v>
      </c>
      <c r="F52" s="548"/>
      <c r="G52" s="54" t="s">
        <v>119</v>
      </c>
      <c r="H52" s="548" t="s">
        <v>35</v>
      </c>
      <c r="I52" s="550"/>
      <c r="J52" s="545" t="s">
        <v>335</v>
      </c>
      <c r="K52" s="545"/>
      <c r="L52" s="545"/>
      <c r="O52" s="31"/>
      <c r="P52" s="31"/>
      <c r="Q52" s="31"/>
      <c r="R52" s="31"/>
      <c r="S52" s="31"/>
    </row>
  </sheetData>
  <mergeCells count="154">
    <mergeCell ref="B15:B16"/>
    <mergeCell ref="B9:B10"/>
    <mergeCell ref="B13:B14"/>
    <mergeCell ref="D13:D14"/>
    <mergeCell ref="E13:E14"/>
    <mergeCell ref="C11:C12"/>
    <mergeCell ref="B11:B12"/>
    <mergeCell ref="J13:J14"/>
    <mergeCell ref="C15:C16"/>
    <mergeCell ref="C9:C10"/>
    <mergeCell ref="D9:D10"/>
    <mergeCell ref="D11:D12"/>
    <mergeCell ref="E11:E12"/>
    <mergeCell ref="H9:H10"/>
    <mergeCell ref="I9:I10"/>
    <mergeCell ref="J7:J8"/>
    <mergeCell ref="L9:L10"/>
    <mergeCell ref="H13:H14"/>
    <mergeCell ref="K13:K14"/>
    <mergeCell ref="H11:H12"/>
    <mergeCell ref="L11:L12"/>
    <mergeCell ref="D7:D8"/>
    <mergeCell ref="F13:G14"/>
    <mergeCell ref="B2:L3"/>
    <mergeCell ref="B5:L6"/>
    <mergeCell ref="C7:C8"/>
    <mergeCell ref="E7:E8"/>
    <mergeCell ref="F7:G8"/>
    <mergeCell ref="H7:H8"/>
    <mergeCell ref="I7:I8"/>
    <mergeCell ref="K7:K8"/>
    <mergeCell ref="L7:L8"/>
    <mergeCell ref="E18:F18"/>
    <mergeCell ref="E20:I20"/>
    <mergeCell ref="E22:I22"/>
    <mergeCell ref="J22:L22"/>
    <mergeCell ref="E15:E16"/>
    <mergeCell ref="F11:G12"/>
    <mergeCell ref="F15:G16"/>
    <mergeCell ref="E9:E10"/>
    <mergeCell ref="E19:F19"/>
    <mergeCell ref="H19:L19"/>
    <mergeCell ref="I15:I16"/>
    <mergeCell ref="J15:J16"/>
    <mergeCell ref="K15:K16"/>
    <mergeCell ref="H15:H16"/>
    <mergeCell ref="F9:G10"/>
    <mergeCell ref="J9:J10"/>
    <mergeCell ref="L13:L14"/>
    <mergeCell ref="I13:I14"/>
    <mergeCell ref="K9:K10"/>
    <mergeCell ref="H18:L18"/>
    <mergeCell ref="K11:K12"/>
    <mergeCell ref="J25:L25"/>
    <mergeCell ref="J27:L27"/>
    <mergeCell ref="J24:L24"/>
    <mergeCell ref="J23:L23"/>
    <mergeCell ref="J26:L26"/>
    <mergeCell ref="C26:D26"/>
    <mergeCell ref="C22:D22"/>
    <mergeCell ref="D15:D16"/>
    <mergeCell ref="J11:J12"/>
    <mergeCell ref="C18:D18"/>
    <mergeCell ref="C13:C14"/>
    <mergeCell ref="E24:F24"/>
    <mergeCell ref="H24:I24"/>
    <mergeCell ref="H23:I23"/>
    <mergeCell ref="C25:D25"/>
    <mergeCell ref="E25:I25"/>
    <mergeCell ref="H26:I26"/>
    <mergeCell ref="E23:F23"/>
    <mergeCell ref="I11:I12"/>
    <mergeCell ref="C24:D24"/>
    <mergeCell ref="C23:D23"/>
    <mergeCell ref="C27:D27"/>
    <mergeCell ref="E27:F27"/>
    <mergeCell ref="E26:F26"/>
    <mergeCell ref="C51:D51"/>
    <mergeCell ref="E50:F50"/>
    <mergeCell ref="H50:I50"/>
    <mergeCell ref="J51:L51"/>
    <mergeCell ref="E51:I51"/>
    <mergeCell ref="C50:D50"/>
    <mergeCell ref="J50:L50"/>
    <mergeCell ref="C49:D49"/>
    <mergeCell ref="B40:B41"/>
    <mergeCell ref="J48:L48"/>
    <mergeCell ref="J49:L49"/>
    <mergeCell ref="C48:D48"/>
    <mergeCell ref="E48:F48"/>
    <mergeCell ref="J40:J41"/>
    <mergeCell ref="L40:L41"/>
    <mergeCell ref="E44:F44"/>
    <mergeCell ref="F40:G41"/>
    <mergeCell ref="E45:I45"/>
    <mergeCell ref="C52:D52"/>
    <mergeCell ref="J52:L52"/>
    <mergeCell ref="E52:F52"/>
    <mergeCell ref="H52:I52"/>
    <mergeCell ref="C47:D47"/>
    <mergeCell ref="J47:L47"/>
    <mergeCell ref="K40:K41"/>
    <mergeCell ref="J36:J37"/>
    <mergeCell ref="E36:E37"/>
    <mergeCell ref="J38:J39"/>
    <mergeCell ref="D36:D37"/>
    <mergeCell ref="C36:C37"/>
    <mergeCell ref="E47:I47"/>
    <mergeCell ref="H44:L44"/>
    <mergeCell ref="E40:E41"/>
    <mergeCell ref="H43:L43"/>
    <mergeCell ref="H40:H41"/>
    <mergeCell ref="I40:I41"/>
    <mergeCell ref="C43:D43"/>
    <mergeCell ref="E43:F43"/>
    <mergeCell ref="C40:C41"/>
    <mergeCell ref="D40:D41"/>
    <mergeCell ref="E49:I49"/>
    <mergeCell ref="H48:I48"/>
    <mergeCell ref="J29:L29"/>
    <mergeCell ref="B32:L33"/>
    <mergeCell ref="E30:F30"/>
    <mergeCell ref="C30:D30"/>
    <mergeCell ref="K34:K35"/>
    <mergeCell ref="L38:L39"/>
    <mergeCell ref="F38:G39"/>
    <mergeCell ref="L36:L37"/>
    <mergeCell ref="I36:I37"/>
    <mergeCell ref="H38:H39"/>
    <mergeCell ref="B38:B39"/>
    <mergeCell ref="H27:I27"/>
    <mergeCell ref="I38:I39"/>
    <mergeCell ref="B36:B37"/>
    <mergeCell ref="F34:G35"/>
    <mergeCell ref="H34:H35"/>
    <mergeCell ref="C34:C35"/>
    <mergeCell ref="D34:D35"/>
    <mergeCell ref="L34:L35"/>
    <mergeCell ref="I34:I35"/>
    <mergeCell ref="J34:J35"/>
    <mergeCell ref="H36:H37"/>
    <mergeCell ref="F36:G37"/>
    <mergeCell ref="K36:K37"/>
    <mergeCell ref="K38:K39"/>
    <mergeCell ref="D38:D39"/>
    <mergeCell ref="E38:E39"/>
    <mergeCell ref="C29:D29"/>
    <mergeCell ref="E28:I28"/>
    <mergeCell ref="J30:L30"/>
    <mergeCell ref="H30:I30"/>
    <mergeCell ref="C28:D28"/>
    <mergeCell ref="J28:L28"/>
    <mergeCell ref="E29:F29"/>
    <mergeCell ref="H29:I29"/>
  </mergeCells>
  <phoneticPr fontId="1"/>
  <pageMargins left="0.86" right="0.17" top="0.99" bottom="0.15" header="0.01" footer="7040929.9900000002"/>
  <pageSetup paperSize="9" scale="11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2" width="9.375" customWidth="1"/>
    <col min="3" max="3" width="9.5" customWidth="1"/>
    <col min="4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597" t="s">
        <v>51</v>
      </c>
      <c r="C2" s="598"/>
      <c r="D2" s="598"/>
      <c r="E2" s="598"/>
      <c r="F2" s="598"/>
      <c r="G2" s="598"/>
      <c r="H2" s="598"/>
      <c r="I2" s="598"/>
      <c r="J2" s="598"/>
      <c r="K2" s="598"/>
      <c r="L2" s="599"/>
    </row>
    <row r="3" spans="2:12" ht="14.25" thickBo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2"/>
    </row>
    <row r="4" spans="2:12" ht="18.75" customHeight="1" thickTop="1"/>
    <row r="5" spans="2:12" ht="13.5" customHeight="1">
      <c r="B5" s="583" t="s">
        <v>243</v>
      </c>
      <c r="C5" s="583"/>
      <c r="D5" s="583"/>
      <c r="E5" s="583"/>
      <c r="F5" s="583"/>
      <c r="G5" s="583"/>
      <c r="H5" s="583"/>
      <c r="I5" s="583"/>
      <c r="J5" s="583"/>
      <c r="K5" s="583"/>
      <c r="L5" s="583"/>
    </row>
    <row r="6" spans="2:12" ht="15" customHeight="1" thickBot="1"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</row>
    <row r="7" spans="2:12" ht="12.75" customHeight="1">
      <c r="B7" s="38"/>
      <c r="C7" s="59" t="s">
        <v>174</v>
      </c>
      <c r="D7" s="27" t="s">
        <v>81</v>
      </c>
      <c r="E7" s="40" t="s">
        <v>140</v>
      </c>
      <c r="F7" s="576" t="s">
        <v>83</v>
      </c>
      <c r="G7" s="577"/>
      <c r="H7" s="582" t="s">
        <v>25</v>
      </c>
      <c r="I7" s="578" t="s">
        <v>26</v>
      </c>
      <c r="J7" s="578" t="s">
        <v>27</v>
      </c>
      <c r="K7" s="585" t="s">
        <v>28</v>
      </c>
      <c r="L7" s="584" t="s">
        <v>29</v>
      </c>
    </row>
    <row r="8" spans="2:12" ht="12.75" customHeight="1" thickBot="1">
      <c r="B8" s="39"/>
      <c r="C8" s="60" t="s">
        <v>141</v>
      </c>
      <c r="D8" s="37" t="s">
        <v>142</v>
      </c>
      <c r="E8" s="41" t="s">
        <v>82</v>
      </c>
      <c r="F8" s="590"/>
      <c r="G8" s="591"/>
      <c r="H8" s="555"/>
      <c r="I8" s="539"/>
      <c r="J8" s="539"/>
      <c r="K8" s="532"/>
      <c r="L8" s="589"/>
    </row>
    <row r="9" spans="2:12" ht="12.75" customHeight="1">
      <c r="B9" s="38" t="s">
        <v>143</v>
      </c>
      <c r="C9" s="579"/>
      <c r="D9" s="578"/>
      <c r="E9" s="578"/>
      <c r="F9" s="576"/>
      <c r="G9" s="577"/>
      <c r="H9" s="582"/>
      <c r="I9" s="578"/>
      <c r="J9" s="578"/>
      <c r="K9" s="585"/>
      <c r="L9" s="584"/>
    </row>
    <row r="10" spans="2:12" ht="12.75" customHeight="1">
      <c r="B10" s="36" t="s">
        <v>144</v>
      </c>
      <c r="C10" s="580"/>
      <c r="D10" s="519"/>
      <c r="E10" s="519"/>
      <c r="F10" s="570"/>
      <c r="G10" s="571"/>
      <c r="H10" s="541"/>
      <c r="I10" s="519"/>
      <c r="J10" s="519"/>
      <c r="K10" s="526"/>
      <c r="L10" s="534"/>
    </row>
    <row r="11" spans="2:12" ht="12.75" customHeight="1">
      <c r="B11" s="28" t="s">
        <v>81</v>
      </c>
      <c r="C11" s="562"/>
      <c r="D11" s="535"/>
      <c r="E11" s="518"/>
      <c r="F11" s="568"/>
      <c r="G11" s="569"/>
      <c r="H11" s="540"/>
      <c r="I11" s="518"/>
      <c r="J11" s="518"/>
      <c r="K11" s="525"/>
      <c r="L11" s="533"/>
    </row>
    <row r="12" spans="2:12" ht="12.75" customHeight="1">
      <c r="B12" s="36" t="s">
        <v>145</v>
      </c>
      <c r="C12" s="566"/>
      <c r="D12" s="536"/>
      <c r="E12" s="519"/>
      <c r="F12" s="570"/>
      <c r="G12" s="571"/>
      <c r="H12" s="541"/>
      <c r="I12" s="519"/>
      <c r="J12" s="519"/>
      <c r="K12" s="526"/>
      <c r="L12" s="534"/>
    </row>
    <row r="13" spans="2:12" ht="12.75" customHeight="1">
      <c r="B13" s="28" t="s">
        <v>140</v>
      </c>
      <c r="C13" s="562"/>
      <c r="D13" s="518"/>
      <c r="E13" s="535"/>
      <c r="F13" s="568"/>
      <c r="G13" s="569"/>
      <c r="H13" s="540"/>
      <c r="I13" s="518"/>
      <c r="J13" s="518"/>
      <c r="K13" s="525"/>
      <c r="L13" s="533"/>
    </row>
    <row r="14" spans="2:12" ht="12.75" customHeight="1">
      <c r="B14" s="36" t="s">
        <v>82</v>
      </c>
      <c r="C14" s="566"/>
      <c r="D14" s="519"/>
      <c r="E14" s="536"/>
      <c r="F14" s="570"/>
      <c r="G14" s="571"/>
      <c r="H14" s="541"/>
      <c r="I14" s="519"/>
      <c r="J14" s="519"/>
      <c r="K14" s="526"/>
      <c r="L14" s="534"/>
    </row>
    <row r="15" spans="2:12" ht="12.75" customHeight="1">
      <c r="B15" s="564" t="s">
        <v>83</v>
      </c>
      <c r="C15" s="562"/>
      <c r="D15" s="518"/>
      <c r="E15" s="518"/>
      <c r="F15" s="528"/>
      <c r="G15" s="529"/>
      <c r="H15" s="540"/>
      <c r="I15" s="518"/>
      <c r="J15" s="518"/>
      <c r="K15" s="525"/>
      <c r="L15" s="43"/>
    </row>
    <row r="16" spans="2:12" ht="12.75" customHeight="1" thickBot="1">
      <c r="B16" s="574"/>
      <c r="C16" s="563"/>
      <c r="D16" s="539"/>
      <c r="E16" s="539"/>
      <c r="F16" s="530"/>
      <c r="G16" s="531"/>
      <c r="H16" s="555"/>
      <c r="I16" s="539"/>
      <c r="J16" s="539"/>
      <c r="K16" s="532"/>
      <c r="L16" s="42"/>
    </row>
    <row r="17" spans="2:12" ht="3.75" customHeight="1"/>
    <row r="18" spans="2:12" ht="15" customHeight="1">
      <c r="B18" s="20"/>
      <c r="C18" s="523" t="s">
        <v>41</v>
      </c>
      <c r="D18" s="523"/>
      <c r="E18" s="522" t="s">
        <v>42</v>
      </c>
      <c r="F18" s="523"/>
      <c r="G18" s="26"/>
      <c r="H18" s="523" t="s">
        <v>84</v>
      </c>
      <c r="I18" s="523"/>
      <c r="J18" s="524"/>
      <c r="K18" s="524"/>
      <c r="L18" s="524"/>
    </row>
    <row r="19" spans="2:12" ht="15" customHeight="1">
      <c r="B19" s="20"/>
      <c r="C19" s="26"/>
      <c r="D19" s="26"/>
      <c r="E19" s="522" t="s">
        <v>43</v>
      </c>
      <c r="F19" s="523"/>
      <c r="G19" s="26"/>
      <c r="H19" s="523" t="s">
        <v>85</v>
      </c>
      <c r="I19" s="523"/>
      <c r="J19" s="524"/>
      <c r="K19" s="524"/>
      <c r="L19" s="524"/>
    </row>
    <row r="20" spans="2:12" ht="14.25" customHeight="1">
      <c r="B20" s="20"/>
      <c r="C20" s="26"/>
      <c r="D20" s="29"/>
      <c r="E20" s="542" t="s">
        <v>56</v>
      </c>
      <c r="F20" s="542"/>
      <c r="G20" s="542"/>
      <c r="H20" s="542"/>
      <c r="I20" s="542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543" t="s">
        <v>46</v>
      </c>
      <c r="D22" s="543"/>
      <c r="E22" s="543" t="s">
        <v>50</v>
      </c>
      <c r="F22" s="543"/>
      <c r="G22" s="543"/>
      <c r="H22" s="543"/>
      <c r="I22" s="543"/>
      <c r="J22" s="543" t="s">
        <v>45</v>
      </c>
      <c r="K22" s="543"/>
      <c r="L22" s="543"/>
    </row>
    <row r="23" spans="2:12" ht="15" customHeight="1">
      <c r="B23" s="45" t="s">
        <v>47</v>
      </c>
      <c r="C23" s="567" t="s">
        <v>146</v>
      </c>
      <c r="D23" s="538"/>
      <c r="E23" s="573" t="s">
        <v>147</v>
      </c>
      <c r="F23" s="607"/>
      <c r="G23" s="46" t="s">
        <v>119</v>
      </c>
      <c r="H23" s="607" t="s">
        <v>37</v>
      </c>
      <c r="I23" s="537"/>
      <c r="J23" s="538" t="s">
        <v>65</v>
      </c>
      <c r="K23" s="538"/>
      <c r="L23" s="538"/>
    </row>
    <row r="24" spans="2:12" ht="15" customHeight="1">
      <c r="B24" s="51" t="s">
        <v>48</v>
      </c>
      <c r="C24" s="551" t="s">
        <v>148</v>
      </c>
      <c r="D24" s="527"/>
      <c r="E24" s="546" t="s">
        <v>88</v>
      </c>
      <c r="F24" s="554"/>
      <c r="G24" s="52" t="s">
        <v>149</v>
      </c>
      <c r="H24" s="554" t="s">
        <v>83</v>
      </c>
      <c r="I24" s="521"/>
      <c r="J24" s="527" t="s">
        <v>66</v>
      </c>
      <c r="K24" s="527"/>
      <c r="L24" s="527"/>
    </row>
    <row r="25" spans="2:12" ht="5.25" customHeight="1">
      <c r="B25" s="56"/>
      <c r="C25" s="572"/>
      <c r="D25" s="560"/>
      <c r="E25" s="606"/>
      <c r="F25" s="560"/>
      <c r="G25" s="560"/>
      <c r="H25" s="560"/>
      <c r="I25" s="561"/>
      <c r="J25" s="560"/>
      <c r="K25" s="560"/>
      <c r="L25" s="561"/>
    </row>
    <row r="26" spans="2:12" ht="15.75" customHeight="1">
      <c r="B26" s="51" t="s">
        <v>49</v>
      </c>
      <c r="C26" s="551" t="s">
        <v>150</v>
      </c>
      <c r="D26" s="527"/>
      <c r="E26" s="546" t="s">
        <v>147</v>
      </c>
      <c r="F26" s="554"/>
      <c r="G26" s="52" t="s">
        <v>119</v>
      </c>
      <c r="H26" s="554" t="s">
        <v>88</v>
      </c>
      <c r="I26" s="521"/>
      <c r="J26" s="546" t="s">
        <v>67</v>
      </c>
      <c r="K26" s="554"/>
      <c r="L26" s="521"/>
    </row>
    <row r="27" spans="2:12" ht="15" customHeight="1">
      <c r="B27" s="51" t="s">
        <v>57</v>
      </c>
      <c r="C27" s="551" t="s">
        <v>151</v>
      </c>
      <c r="D27" s="527"/>
      <c r="E27" s="546" t="s">
        <v>37</v>
      </c>
      <c r="F27" s="554"/>
      <c r="G27" s="52" t="s">
        <v>152</v>
      </c>
      <c r="H27" s="554" t="s">
        <v>83</v>
      </c>
      <c r="I27" s="521"/>
      <c r="J27" s="527" t="s">
        <v>68</v>
      </c>
      <c r="K27" s="527"/>
      <c r="L27" s="527"/>
    </row>
    <row r="28" spans="2:12" ht="5.25" customHeight="1">
      <c r="B28" s="47"/>
      <c r="C28" s="552"/>
      <c r="D28" s="553"/>
      <c r="E28" s="556"/>
      <c r="F28" s="557"/>
      <c r="G28" s="554"/>
      <c r="H28" s="554"/>
      <c r="I28" s="521"/>
      <c r="J28" s="553"/>
      <c r="K28" s="553"/>
      <c r="L28" s="553"/>
    </row>
    <row r="29" spans="2:12" ht="15" customHeight="1">
      <c r="B29" s="51" t="s">
        <v>58</v>
      </c>
      <c r="C29" s="551" t="s">
        <v>153</v>
      </c>
      <c r="D29" s="527"/>
      <c r="E29" s="546" t="s">
        <v>147</v>
      </c>
      <c r="F29" s="554"/>
      <c r="G29" s="52" t="s">
        <v>119</v>
      </c>
      <c r="H29" s="554" t="s">
        <v>83</v>
      </c>
      <c r="I29" s="521"/>
      <c r="J29" s="527" t="s">
        <v>69</v>
      </c>
      <c r="K29" s="527"/>
      <c r="L29" s="527"/>
    </row>
    <row r="30" spans="2:12" ht="13.5" customHeight="1">
      <c r="B30" s="53" t="s">
        <v>59</v>
      </c>
      <c r="C30" s="544" t="s">
        <v>154</v>
      </c>
      <c r="D30" s="545"/>
      <c r="E30" s="592" t="s">
        <v>37</v>
      </c>
      <c r="F30" s="548"/>
      <c r="G30" s="54" t="s">
        <v>152</v>
      </c>
      <c r="H30" s="548" t="s">
        <v>89</v>
      </c>
      <c r="I30" s="550"/>
      <c r="J30" s="545" t="s">
        <v>70</v>
      </c>
      <c r="K30" s="545"/>
      <c r="L30" s="545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83" t="s">
        <v>248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</row>
    <row r="33" spans="2:20" ht="15" customHeight="1" thickBot="1">
      <c r="B33" s="583"/>
      <c r="C33" s="583"/>
      <c r="D33" s="583"/>
      <c r="E33" s="583"/>
      <c r="F33" s="583"/>
      <c r="G33" s="583"/>
      <c r="H33" s="583"/>
      <c r="I33" s="583"/>
      <c r="J33" s="583"/>
      <c r="K33" s="583"/>
      <c r="L33" s="583"/>
    </row>
    <row r="34" spans="2:20" ht="12.75" customHeight="1">
      <c r="B34" s="38"/>
      <c r="C34" s="581" t="s">
        <v>80</v>
      </c>
      <c r="D34" s="608" t="s">
        <v>87</v>
      </c>
      <c r="E34" s="578" t="s">
        <v>86</v>
      </c>
      <c r="F34" s="576" t="s">
        <v>128</v>
      </c>
      <c r="G34" s="577"/>
      <c r="H34" s="582" t="s">
        <v>25</v>
      </c>
      <c r="I34" s="578" t="s">
        <v>26</v>
      </c>
      <c r="J34" s="578" t="s">
        <v>27</v>
      </c>
      <c r="K34" s="585" t="s">
        <v>28</v>
      </c>
      <c r="L34" s="584" t="s">
        <v>29</v>
      </c>
    </row>
    <row r="35" spans="2:20" ht="12.75" customHeight="1" thickBot="1">
      <c r="B35" s="39"/>
      <c r="C35" s="563"/>
      <c r="D35" s="609"/>
      <c r="E35" s="539"/>
      <c r="F35" s="590"/>
      <c r="G35" s="591"/>
      <c r="H35" s="555"/>
      <c r="I35" s="539"/>
      <c r="J35" s="539"/>
      <c r="K35" s="532"/>
      <c r="L35" s="589"/>
    </row>
    <row r="36" spans="2:20" ht="12.75" customHeight="1">
      <c r="B36" s="575" t="s">
        <v>80</v>
      </c>
      <c r="C36" s="579"/>
      <c r="D36" s="578"/>
      <c r="E36" s="578"/>
      <c r="F36" s="576"/>
      <c r="G36" s="577"/>
      <c r="H36" s="582"/>
      <c r="I36" s="578"/>
      <c r="J36" s="578"/>
      <c r="K36" s="585"/>
      <c r="L36" s="584"/>
    </row>
    <row r="37" spans="2:20" ht="12.75" customHeight="1">
      <c r="B37" s="565"/>
      <c r="C37" s="580"/>
      <c r="D37" s="519"/>
      <c r="E37" s="519"/>
      <c r="F37" s="570"/>
      <c r="G37" s="571"/>
      <c r="H37" s="541"/>
      <c r="I37" s="519"/>
      <c r="J37" s="519"/>
      <c r="K37" s="526"/>
      <c r="L37" s="534"/>
    </row>
    <row r="38" spans="2:20" ht="12.75" customHeight="1">
      <c r="B38" s="610" t="s">
        <v>87</v>
      </c>
      <c r="C38" s="562"/>
      <c r="D38" s="535"/>
      <c r="E38" s="518"/>
      <c r="F38" s="568"/>
      <c r="G38" s="569"/>
      <c r="H38" s="540"/>
      <c r="I38" s="518"/>
      <c r="J38" s="518"/>
      <c r="K38" s="525"/>
      <c r="L38" s="533"/>
    </row>
    <row r="39" spans="2:20" ht="12.75" customHeight="1">
      <c r="B39" s="611"/>
      <c r="C39" s="566"/>
      <c r="D39" s="536"/>
      <c r="E39" s="519"/>
      <c r="F39" s="570"/>
      <c r="G39" s="571"/>
      <c r="H39" s="541"/>
      <c r="I39" s="519"/>
      <c r="J39" s="519"/>
      <c r="K39" s="526"/>
      <c r="L39" s="534"/>
    </row>
    <row r="40" spans="2:20" ht="12.75" customHeight="1">
      <c r="B40" s="564" t="s">
        <v>86</v>
      </c>
      <c r="C40" s="562"/>
      <c r="D40" s="518"/>
      <c r="E40" s="535"/>
      <c r="F40" s="568"/>
      <c r="G40" s="569"/>
      <c r="H40" s="540"/>
      <c r="I40" s="518"/>
      <c r="J40" s="518"/>
      <c r="K40" s="525"/>
      <c r="L40" s="533"/>
    </row>
    <row r="41" spans="2:20" ht="12" customHeight="1">
      <c r="B41" s="565"/>
      <c r="C41" s="566"/>
      <c r="D41" s="519"/>
      <c r="E41" s="536"/>
      <c r="F41" s="570"/>
      <c r="G41" s="571"/>
      <c r="H41" s="541"/>
      <c r="I41" s="519"/>
      <c r="J41" s="519"/>
      <c r="K41" s="526"/>
      <c r="L41" s="534"/>
    </row>
    <row r="42" spans="2:20" ht="12.75" customHeight="1">
      <c r="B42" s="564" t="s">
        <v>128</v>
      </c>
      <c r="C42" s="562"/>
      <c r="D42" s="518"/>
      <c r="E42" s="518"/>
      <c r="F42" s="528"/>
      <c r="G42" s="529"/>
      <c r="H42" s="540"/>
      <c r="I42" s="518"/>
      <c r="J42" s="518"/>
      <c r="K42" s="525"/>
      <c r="L42" s="43"/>
    </row>
    <row r="43" spans="2:20" ht="12.75" customHeight="1" thickBot="1">
      <c r="B43" s="574"/>
      <c r="C43" s="563"/>
      <c r="D43" s="539"/>
      <c r="E43" s="539"/>
      <c r="F43" s="530"/>
      <c r="G43" s="531"/>
      <c r="H43" s="555"/>
      <c r="I43" s="539"/>
      <c r="J43" s="539"/>
      <c r="K43" s="532"/>
      <c r="L43" s="42"/>
    </row>
    <row r="44" spans="2:20" ht="3.75" customHeight="1"/>
    <row r="45" spans="2:20" ht="15.75" customHeight="1">
      <c r="B45" s="20"/>
      <c r="C45" s="523" t="s">
        <v>41</v>
      </c>
      <c r="D45" s="523"/>
      <c r="E45" s="522" t="s">
        <v>115</v>
      </c>
      <c r="F45" s="523"/>
      <c r="G45" s="26"/>
      <c r="H45" s="523" t="s">
        <v>113</v>
      </c>
      <c r="I45" s="523"/>
      <c r="J45" s="524"/>
      <c r="K45" s="524"/>
      <c r="L45" s="524"/>
    </row>
    <row r="46" spans="2:20" ht="15" customHeight="1">
      <c r="B46" s="20"/>
      <c r="C46" s="26"/>
      <c r="D46" s="26"/>
      <c r="E46" s="522" t="s">
        <v>116</v>
      </c>
      <c r="F46" s="523"/>
      <c r="G46" s="26"/>
      <c r="H46" s="523" t="s">
        <v>114</v>
      </c>
      <c r="I46" s="523"/>
      <c r="J46" s="524"/>
      <c r="K46" s="524"/>
      <c r="L46" s="524"/>
    </row>
    <row r="47" spans="2:20" ht="15" customHeight="1">
      <c r="B47" s="20"/>
      <c r="C47" s="26"/>
      <c r="D47" s="29"/>
      <c r="E47" s="542" t="s">
        <v>307</v>
      </c>
      <c r="F47" s="542"/>
      <c r="G47" s="542"/>
      <c r="H47" s="542"/>
      <c r="I47" s="542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605"/>
      <c r="Q48" s="605"/>
      <c r="R48" s="605"/>
      <c r="S48" s="605"/>
      <c r="T48" s="605"/>
    </row>
    <row r="49" spans="2:12" ht="16.5" customHeight="1">
      <c r="B49" s="44" t="s">
        <v>40</v>
      </c>
      <c r="C49" s="543" t="s">
        <v>46</v>
      </c>
      <c r="D49" s="543"/>
      <c r="E49" s="543" t="s">
        <v>50</v>
      </c>
      <c r="F49" s="543"/>
      <c r="G49" s="543"/>
      <c r="H49" s="543"/>
      <c r="I49" s="543"/>
      <c r="J49" s="543" t="s">
        <v>45</v>
      </c>
      <c r="K49" s="543"/>
      <c r="L49" s="543"/>
    </row>
    <row r="50" spans="2:12" ht="15" customHeight="1">
      <c r="B50" s="45" t="s">
        <v>47</v>
      </c>
      <c r="C50" s="567" t="s">
        <v>129</v>
      </c>
      <c r="D50" s="538"/>
      <c r="E50" s="538" t="s">
        <v>80</v>
      </c>
      <c r="F50" s="573"/>
      <c r="G50" s="46" t="s">
        <v>130</v>
      </c>
      <c r="H50" s="537" t="s">
        <v>127</v>
      </c>
      <c r="I50" s="538"/>
      <c r="J50" s="538" t="s">
        <v>65</v>
      </c>
      <c r="K50" s="538"/>
      <c r="L50" s="538"/>
    </row>
    <row r="51" spans="2:12" ht="15" customHeight="1">
      <c r="B51" s="51" t="s">
        <v>48</v>
      </c>
      <c r="C51" s="551" t="s">
        <v>131</v>
      </c>
      <c r="D51" s="527"/>
      <c r="E51" s="559" t="s">
        <v>86</v>
      </c>
      <c r="F51" s="554"/>
      <c r="G51" s="55" t="s">
        <v>118</v>
      </c>
      <c r="H51" s="520" t="s">
        <v>128</v>
      </c>
      <c r="I51" s="521"/>
      <c r="J51" s="527" t="s">
        <v>66</v>
      </c>
      <c r="K51" s="527"/>
      <c r="L51" s="527"/>
    </row>
    <row r="52" spans="2:12" ht="5.25" customHeight="1">
      <c r="B52" s="56"/>
      <c r="C52" s="572"/>
      <c r="D52" s="560"/>
      <c r="E52" s="556"/>
      <c r="F52" s="557"/>
      <c r="G52" s="557"/>
      <c r="H52" s="557"/>
      <c r="I52" s="558"/>
      <c r="J52" s="560"/>
      <c r="K52" s="560"/>
      <c r="L52" s="561"/>
    </row>
    <row r="53" spans="2:12" ht="15" customHeight="1">
      <c r="B53" s="51" t="s">
        <v>49</v>
      </c>
      <c r="C53" s="551" t="s">
        <v>132</v>
      </c>
      <c r="D53" s="527"/>
      <c r="E53" s="546" t="s">
        <v>80</v>
      </c>
      <c r="F53" s="554"/>
      <c r="G53" s="52" t="s">
        <v>130</v>
      </c>
      <c r="H53" s="521" t="s">
        <v>86</v>
      </c>
      <c r="I53" s="527"/>
      <c r="J53" s="546" t="s">
        <v>67</v>
      </c>
      <c r="K53" s="554"/>
      <c r="L53" s="521"/>
    </row>
    <row r="54" spans="2:12" ht="15" customHeight="1">
      <c r="B54" s="51" t="s">
        <v>57</v>
      </c>
      <c r="C54" s="551" t="s">
        <v>133</v>
      </c>
      <c r="D54" s="527"/>
      <c r="E54" s="546" t="s">
        <v>134</v>
      </c>
      <c r="F54" s="554"/>
      <c r="G54" s="52" t="s">
        <v>119</v>
      </c>
      <c r="H54" s="554" t="s">
        <v>135</v>
      </c>
      <c r="I54" s="521"/>
      <c r="J54" s="527" t="s">
        <v>68</v>
      </c>
      <c r="K54" s="527"/>
      <c r="L54" s="527"/>
    </row>
    <row r="55" spans="2:12" ht="5.25" customHeight="1">
      <c r="B55" s="47"/>
      <c r="C55" s="552"/>
      <c r="D55" s="553"/>
      <c r="E55" s="48"/>
      <c r="F55" s="49"/>
      <c r="G55" s="49"/>
      <c r="H55" s="49"/>
      <c r="I55" s="50"/>
      <c r="J55" s="553"/>
      <c r="K55" s="553"/>
      <c r="L55" s="553"/>
    </row>
    <row r="56" spans="2:12" ht="15" customHeight="1">
      <c r="B56" s="51" t="s">
        <v>58</v>
      </c>
      <c r="C56" s="551" t="s">
        <v>136</v>
      </c>
      <c r="D56" s="527"/>
      <c r="E56" s="527" t="s">
        <v>80</v>
      </c>
      <c r="F56" s="546"/>
      <c r="G56" s="52" t="s">
        <v>130</v>
      </c>
      <c r="H56" s="521" t="s">
        <v>137</v>
      </c>
      <c r="I56" s="527"/>
      <c r="J56" s="527" t="s">
        <v>69</v>
      </c>
      <c r="K56" s="527"/>
      <c r="L56" s="527"/>
    </row>
    <row r="57" spans="2:12" ht="15" customHeight="1">
      <c r="B57" s="53" t="s">
        <v>59</v>
      </c>
      <c r="C57" s="544" t="s">
        <v>138</v>
      </c>
      <c r="D57" s="545"/>
      <c r="E57" s="547" t="s">
        <v>134</v>
      </c>
      <c r="F57" s="548"/>
      <c r="G57" s="58" t="s">
        <v>119</v>
      </c>
      <c r="H57" s="549" t="s">
        <v>86</v>
      </c>
      <c r="I57" s="550"/>
      <c r="J57" s="545" t="s">
        <v>70</v>
      </c>
      <c r="K57" s="545"/>
      <c r="L57" s="545"/>
    </row>
  </sheetData>
  <mergeCells count="171">
    <mergeCell ref="B2:L3"/>
    <mergeCell ref="K9:K10"/>
    <mergeCell ref="L9:L10"/>
    <mergeCell ref="H7:H8"/>
    <mergeCell ref="I7:I8"/>
    <mergeCell ref="J7:J8"/>
    <mergeCell ref="K7:K8"/>
    <mergeCell ref="L7:L8"/>
    <mergeCell ref="J9:J10"/>
    <mergeCell ref="F9:G10"/>
    <mergeCell ref="C9:C10"/>
    <mergeCell ref="D9:D10"/>
    <mergeCell ref="I9:I10"/>
    <mergeCell ref="B5:L6"/>
    <mergeCell ref="F7:G8"/>
    <mergeCell ref="H9:H10"/>
    <mergeCell ref="J23:L23"/>
    <mergeCell ref="H24:I24"/>
    <mergeCell ref="E22:I22"/>
    <mergeCell ref="J24:L24"/>
    <mergeCell ref="H11:H12"/>
    <mergeCell ref="J22:L22"/>
    <mergeCell ref="H13:H14"/>
    <mergeCell ref="E20:I20"/>
    <mergeCell ref="E19:F19"/>
    <mergeCell ref="I15:I16"/>
    <mergeCell ref="E18:F18"/>
    <mergeCell ref="H18:L18"/>
    <mergeCell ref="K15:K16"/>
    <mergeCell ref="L13:L14"/>
    <mergeCell ref="E11:E12"/>
    <mergeCell ref="E13:E14"/>
    <mergeCell ref="I13:I14"/>
    <mergeCell ref="F15:G16"/>
    <mergeCell ref="J15:J16"/>
    <mergeCell ref="H19:L19"/>
    <mergeCell ref="H15:H16"/>
    <mergeCell ref="H23:I23"/>
    <mergeCell ref="B42:B43"/>
    <mergeCell ref="E29:F29"/>
    <mergeCell ref="H29:I29"/>
    <mergeCell ref="F36:G37"/>
    <mergeCell ref="B36:B37"/>
    <mergeCell ref="E9:E10"/>
    <mergeCell ref="K40:K41"/>
    <mergeCell ref="H40:H41"/>
    <mergeCell ref="E40:E41"/>
    <mergeCell ref="C18:D18"/>
    <mergeCell ref="C11:C12"/>
    <mergeCell ref="D11:D12"/>
    <mergeCell ref="C15:C16"/>
    <mergeCell ref="E25:I25"/>
    <mergeCell ref="D15:D16"/>
    <mergeCell ref="J25:L25"/>
    <mergeCell ref="C25:D25"/>
    <mergeCell ref="E23:F23"/>
    <mergeCell ref="C13:C14"/>
    <mergeCell ref="J11:J12"/>
    <mergeCell ref="J13:J14"/>
    <mergeCell ref="K11:K12"/>
    <mergeCell ref="F11:G12"/>
    <mergeCell ref="I11:I12"/>
    <mergeCell ref="B40:B41"/>
    <mergeCell ref="C40:C41"/>
    <mergeCell ref="E27:F27"/>
    <mergeCell ref="H38:H39"/>
    <mergeCell ref="I38:I39"/>
    <mergeCell ref="E38:E39"/>
    <mergeCell ref="C29:D29"/>
    <mergeCell ref="L11:L12"/>
    <mergeCell ref="J28:L28"/>
    <mergeCell ref="C27:D27"/>
    <mergeCell ref="E34:E35"/>
    <mergeCell ref="B38:B39"/>
    <mergeCell ref="K13:K14"/>
    <mergeCell ref="D13:D14"/>
    <mergeCell ref="F13:G14"/>
    <mergeCell ref="E26:F26"/>
    <mergeCell ref="J26:L26"/>
    <mergeCell ref="H26:I26"/>
    <mergeCell ref="H27:I27"/>
    <mergeCell ref="J27:L27"/>
    <mergeCell ref="E36:E37"/>
    <mergeCell ref="I36:I37"/>
    <mergeCell ref="J29:L29"/>
    <mergeCell ref="E30:F30"/>
    <mergeCell ref="H36:H37"/>
    <mergeCell ref="C34:C35"/>
    <mergeCell ref="D34:D35"/>
    <mergeCell ref="C52:D52"/>
    <mergeCell ref="F38:G39"/>
    <mergeCell ref="J52:L52"/>
    <mergeCell ref="F34:G35"/>
    <mergeCell ref="F42:G43"/>
    <mergeCell ref="I42:I43"/>
    <mergeCell ref="E49:I49"/>
    <mergeCell ref="I40:I41"/>
    <mergeCell ref="F40:G41"/>
    <mergeCell ref="J51:L51"/>
    <mergeCell ref="E50:F50"/>
    <mergeCell ref="L40:L41"/>
    <mergeCell ref="J55:L55"/>
    <mergeCell ref="C56:D56"/>
    <mergeCell ref="C57:D57"/>
    <mergeCell ref="H50:I50"/>
    <mergeCell ref="E51:F51"/>
    <mergeCell ref="E45:F45"/>
    <mergeCell ref="E47:I47"/>
    <mergeCell ref="H45:L45"/>
    <mergeCell ref="E53:F53"/>
    <mergeCell ref="H53:I53"/>
    <mergeCell ref="C50:D50"/>
    <mergeCell ref="J57:L57"/>
    <mergeCell ref="C55:D55"/>
    <mergeCell ref="E57:F57"/>
    <mergeCell ref="H57:I57"/>
    <mergeCell ref="J56:L56"/>
    <mergeCell ref="E56:F56"/>
    <mergeCell ref="H56:I56"/>
    <mergeCell ref="C49:D49"/>
    <mergeCell ref="C54:D54"/>
    <mergeCell ref="C51:D51"/>
    <mergeCell ref="C53:D53"/>
    <mergeCell ref="B15:B16"/>
    <mergeCell ref="C28:D28"/>
    <mergeCell ref="B32:L33"/>
    <mergeCell ref="E24:F24"/>
    <mergeCell ref="H30:I30"/>
    <mergeCell ref="E15:E16"/>
    <mergeCell ref="C23:D23"/>
    <mergeCell ref="C22:D22"/>
    <mergeCell ref="J54:L54"/>
    <mergeCell ref="H51:I51"/>
    <mergeCell ref="E54:F54"/>
    <mergeCell ref="H54:I54"/>
    <mergeCell ref="J53:L53"/>
    <mergeCell ref="L34:L35"/>
    <mergeCell ref="H34:H35"/>
    <mergeCell ref="K34:K35"/>
    <mergeCell ref="J34:J35"/>
    <mergeCell ref="K38:K39"/>
    <mergeCell ref="E42:E43"/>
    <mergeCell ref="H42:H43"/>
    <mergeCell ref="E52:I52"/>
    <mergeCell ref="J50:L50"/>
    <mergeCell ref="J49:L49"/>
    <mergeCell ref="E46:F46"/>
    <mergeCell ref="C24:D24"/>
    <mergeCell ref="C26:D26"/>
    <mergeCell ref="P48:T48"/>
    <mergeCell ref="J40:J41"/>
    <mergeCell ref="J36:J37"/>
    <mergeCell ref="J38:J39"/>
    <mergeCell ref="K36:K37"/>
    <mergeCell ref="J42:J43"/>
    <mergeCell ref="L36:L37"/>
    <mergeCell ref="L38:L39"/>
    <mergeCell ref="E28:I28"/>
    <mergeCell ref="I34:I35"/>
    <mergeCell ref="K42:K43"/>
    <mergeCell ref="H46:L46"/>
    <mergeCell ref="C38:C39"/>
    <mergeCell ref="D38:D39"/>
    <mergeCell ref="D42:D43"/>
    <mergeCell ref="C42:C43"/>
    <mergeCell ref="D36:D37"/>
    <mergeCell ref="C36:C37"/>
    <mergeCell ref="C45:D45"/>
    <mergeCell ref="D40:D41"/>
    <mergeCell ref="C30:D30"/>
    <mergeCell ref="J30:L30"/>
  </mergeCells>
  <phoneticPr fontId="1"/>
  <pageMargins left="0.41" right="0.23" top="0.37" bottom="0.15" header="0.01" footer="0.02"/>
  <pageSetup paperSize="9" scale="115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3"/>
  <sheetViews>
    <sheetView workbookViewId="0">
      <selection activeCell="H34" sqref="H34:I34"/>
    </sheetView>
  </sheetViews>
  <sheetFormatPr defaultRowHeight="13.5"/>
  <cols>
    <col min="1" max="1" width="5.875" customWidth="1"/>
    <col min="2" max="5" width="9.375" customWidth="1"/>
    <col min="6" max="6" width="4.625" customWidth="1"/>
    <col min="7" max="7" width="3.625" customWidth="1"/>
    <col min="8" max="8" width="11.25" customWidth="1"/>
    <col min="9" max="9" width="2.5" customWidth="1"/>
    <col min="10" max="11" width="11.25" customWidth="1"/>
    <col min="12" max="12" width="5.25" hidden="1" customWidth="1"/>
    <col min="13" max="13" width="5.875" customWidth="1"/>
  </cols>
  <sheetData>
    <row r="1" spans="2:18" ht="12.75" customHeight="1"/>
    <row r="2" spans="2:18" ht="15" customHeight="1">
      <c r="B2" s="690" t="s">
        <v>301</v>
      </c>
      <c r="C2" s="691"/>
      <c r="D2" s="691"/>
      <c r="E2" s="691"/>
      <c r="F2" s="691"/>
      <c r="G2" s="691"/>
      <c r="H2" s="691"/>
      <c r="I2" s="691"/>
      <c r="J2" s="691"/>
      <c r="K2" s="691"/>
      <c r="L2" s="61"/>
      <c r="M2" s="61"/>
    </row>
    <row r="3" spans="2:18" ht="15" customHeight="1"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1"/>
      <c r="M3" s="61"/>
    </row>
    <row r="4" spans="2:18" ht="21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8" ht="7.5" customHeight="1">
      <c r="B5" s="62"/>
      <c r="C5" s="657" t="s">
        <v>324</v>
      </c>
      <c r="D5" s="657"/>
      <c r="E5" s="657"/>
      <c r="F5" s="657"/>
      <c r="G5" s="657"/>
      <c r="H5" s="657"/>
      <c r="I5" s="657"/>
      <c r="J5" s="657"/>
      <c r="K5" s="657"/>
      <c r="L5" s="657"/>
      <c r="M5" s="657"/>
    </row>
    <row r="6" spans="2:18" ht="7.5" customHeight="1">
      <c r="B6" s="62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</row>
    <row r="7" spans="2:18" ht="13.5" customHeight="1">
      <c r="B7" s="63"/>
      <c r="C7" s="659" t="s">
        <v>41</v>
      </c>
      <c r="D7" s="659"/>
      <c r="E7" s="658" t="s">
        <v>115</v>
      </c>
      <c r="F7" s="659"/>
      <c r="G7" s="64"/>
      <c r="H7" s="65" t="s">
        <v>52</v>
      </c>
      <c r="I7" s="65" t="s">
        <v>183</v>
      </c>
      <c r="J7" s="66" t="s">
        <v>117</v>
      </c>
      <c r="K7" s="67"/>
      <c r="L7" s="68"/>
      <c r="M7" s="68"/>
    </row>
    <row r="8" spans="2:18" ht="13.5" customHeight="1">
      <c r="B8" s="63"/>
      <c r="C8" s="64"/>
      <c r="D8" s="64"/>
      <c r="E8" s="658" t="s">
        <v>116</v>
      </c>
      <c r="F8" s="659"/>
      <c r="G8" s="64"/>
      <c r="H8" s="65" t="s">
        <v>53</v>
      </c>
      <c r="I8" s="65"/>
      <c r="J8" s="66"/>
      <c r="K8" s="67"/>
      <c r="L8" s="68"/>
      <c r="M8" s="68"/>
    </row>
    <row r="9" spans="2:18" ht="13.5" customHeight="1">
      <c r="B9" s="63"/>
      <c r="C9" s="659" t="s">
        <v>181</v>
      </c>
      <c r="D9" s="662"/>
      <c r="E9" s="657" t="s">
        <v>203</v>
      </c>
      <c r="F9" s="657"/>
      <c r="G9" s="657"/>
      <c r="H9" s="657"/>
      <c r="I9" s="657"/>
      <c r="J9" s="67"/>
      <c r="K9" s="67"/>
      <c r="L9" s="68"/>
      <c r="M9" s="68"/>
    </row>
    <row r="10" spans="2:18" ht="16.5" customHeight="1">
      <c r="B10" s="69" t="s">
        <v>40</v>
      </c>
      <c r="C10" s="656" t="s">
        <v>46</v>
      </c>
      <c r="D10" s="656"/>
      <c r="E10" s="656" t="s">
        <v>50</v>
      </c>
      <c r="F10" s="656"/>
      <c r="G10" s="656"/>
      <c r="H10" s="656"/>
      <c r="I10" s="656"/>
      <c r="J10" s="672" t="s">
        <v>45</v>
      </c>
      <c r="K10" s="673"/>
      <c r="L10" s="674"/>
      <c r="M10" s="70"/>
    </row>
    <row r="11" spans="2:18" ht="16.5" customHeight="1">
      <c r="B11" s="71" t="s">
        <v>47</v>
      </c>
      <c r="C11" s="692" t="s">
        <v>325</v>
      </c>
      <c r="D11" s="664"/>
      <c r="E11" s="661" t="s">
        <v>111</v>
      </c>
      <c r="F11" s="663"/>
      <c r="G11" s="73" t="s">
        <v>118</v>
      </c>
      <c r="H11" s="664" t="s">
        <v>112</v>
      </c>
      <c r="I11" s="661"/>
      <c r="J11" s="72" t="s">
        <v>35</v>
      </c>
      <c r="K11" s="665" t="s">
        <v>108</v>
      </c>
      <c r="L11" s="666"/>
      <c r="M11" s="70"/>
      <c r="N11" s="34"/>
      <c r="O11" s="34"/>
      <c r="P11" s="34"/>
      <c r="Q11" s="34"/>
      <c r="R11" s="34"/>
    </row>
    <row r="12" spans="2:18" ht="3.75" customHeight="1">
      <c r="B12" s="74"/>
      <c r="C12" s="648"/>
      <c r="D12" s="648"/>
      <c r="E12" s="645"/>
      <c r="F12" s="646"/>
      <c r="G12" s="646"/>
      <c r="H12" s="646"/>
      <c r="I12" s="647"/>
      <c r="J12" s="645"/>
      <c r="K12" s="646"/>
      <c r="L12" s="652"/>
      <c r="M12" s="70"/>
      <c r="N12" s="35"/>
      <c r="O12" s="35"/>
      <c r="P12" s="35"/>
      <c r="Q12" s="35"/>
      <c r="R12" s="35"/>
    </row>
    <row r="13" spans="2:18" ht="16.5" customHeight="1">
      <c r="B13" s="78" t="s">
        <v>48</v>
      </c>
      <c r="C13" s="649" t="s">
        <v>326</v>
      </c>
      <c r="D13" s="650"/>
      <c r="E13" s="650" t="s">
        <v>111</v>
      </c>
      <c r="F13" s="653"/>
      <c r="G13" s="80" t="s">
        <v>118</v>
      </c>
      <c r="H13" s="651" t="s">
        <v>35</v>
      </c>
      <c r="I13" s="650"/>
      <c r="J13" s="79" t="s">
        <v>328</v>
      </c>
      <c r="K13" s="81" t="s">
        <v>318</v>
      </c>
      <c r="L13" s="82"/>
      <c r="M13" s="70"/>
      <c r="N13" s="34"/>
      <c r="O13" s="34"/>
      <c r="P13" s="34"/>
      <c r="Q13" s="34"/>
      <c r="R13" s="34"/>
    </row>
    <row r="14" spans="2:18" ht="3.75" customHeight="1">
      <c r="B14" s="74"/>
      <c r="C14" s="648"/>
      <c r="D14" s="648"/>
      <c r="E14" s="645"/>
      <c r="F14" s="646"/>
      <c r="G14" s="646"/>
      <c r="H14" s="646"/>
      <c r="I14" s="647"/>
      <c r="J14" s="645"/>
      <c r="K14" s="646"/>
      <c r="L14" s="652"/>
      <c r="M14" s="70"/>
      <c r="N14" s="35"/>
      <c r="O14" s="35"/>
      <c r="P14" s="35"/>
      <c r="Q14" s="35"/>
      <c r="R14" s="35"/>
    </row>
    <row r="15" spans="2:18" ht="16.5" customHeight="1">
      <c r="B15" s="83" t="s">
        <v>49</v>
      </c>
      <c r="C15" s="641" t="s">
        <v>327</v>
      </c>
      <c r="D15" s="642"/>
      <c r="E15" s="643" t="s">
        <v>328</v>
      </c>
      <c r="F15" s="644"/>
      <c r="G15" s="85" t="s">
        <v>119</v>
      </c>
      <c r="H15" s="644" t="s">
        <v>35</v>
      </c>
      <c r="I15" s="654"/>
      <c r="J15" s="84" t="s">
        <v>111</v>
      </c>
      <c r="K15" s="644" t="s">
        <v>108</v>
      </c>
      <c r="L15" s="655"/>
      <c r="M15" s="70"/>
      <c r="N15" s="31"/>
      <c r="O15" s="31"/>
      <c r="P15" s="31"/>
      <c r="Q15" s="31"/>
      <c r="R15" s="31"/>
    </row>
    <row r="16" spans="2:18" ht="31.5" customHeight="1">
      <c r="B16" s="86"/>
      <c r="C16" s="87"/>
      <c r="D16" s="86"/>
      <c r="E16" s="88"/>
      <c r="F16" s="88"/>
      <c r="G16" s="88"/>
      <c r="H16" s="88"/>
      <c r="I16" s="88"/>
      <c r="J16" s="86"/>
      <c r="K16" s="86"/>
      <c r="L16" s="61"/>
      <c r="M16" s="89"/>
    </row>
    <row r="17" spans="2:13" ht="7.5" customHeight="1">
      <c r="B17" s="62"/>
      <c r="C17" s="657" t="s">
        <v>294</v>
      </c>
      <c r="D17" s="657"/>
      <c r="E17" s="657"/>
      <c r="F17" s="657"/>
      <c r="G17" s="657"/>
      <c r="H17" s="657"/>
      <c r="I17" s="657"/>
      <c r="J17" s="657"/>
      <c r="K17" s="657"/>
      <c r="L17" s="657"/>
      <c r="M17" s="657"/>
    </row>
    <row r="18" spans="2:13" ht="7.5" customHeight="1">
      <c r="B18" s="62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</row>
    <row r="19" spans="2:13" ht="13.5" customHeight="1">
      <c r="B19" s="90"/>
      <c r="C19" s="659" t="s">
        <v>41</v>
      </c>
      <c r="D19" s="659"/>
      <c r="E19" s="658" t="s">
        <v>54</v>
      </c>
      <c r="F19" s="659"/>
      <c r="G19" s="64"/>
      <c r="H19" s="65" t="s">
        <v>60</v>
      </c>
      <c r="I19" s="65" t="s">
        <v>184</v>
      </c>
      <c r="J19" s="66" t="s">
        <v>61</v>
      </c>
      <c r="K19" s="67"/>
      <c r="L19" s="68"/>
      <c r="M19" s="68"/>
    </row>
    <row r="20" spans="2:13" ht="13.5" customHeight="1">
      <c r="B20" s="90"/>
      <c r="C20" s="64"/>
      <c r="D20" s="64"/>
      <c r="E20" s="658" t="s">
        <v>55</v>
      </c>
      <c r="F20" s="659"/>
      <c r="G20" s="64"/>
      <c r="H20" s="65" t="s">
        <v>90</v>
      </c>
      <c r="I20" s="65" t="s">
        <v>185</v>
      </c>
      <c r="J20" s="66" t="s">
        <v>63</v>
      </c>
      <c r="K20" s="67"/>
      <c r="L20" s="68"/>
      <c r="M20" s="68"/>
    </row>
    <row r="21" spans="2:13" ht="15" customHeight="1">
      <c r="B21" s="90"/>
      <c r="C21" s="659" t="s">
        <v>181</v>
      </c>
      <c r="D21" s="662"/>
      <c r="E21" s="657" t="s">
        <v>204</v>
      </c>
      <c r="F21" s="657"/>
      <c r="G21" s="657"/>
      <c r="H21" s="657"/>
      <c r="I21" s="657"/>
      <c r="J21" s="67"/>
      <c r="K21" s="67"/>
      <c r="L21" s="68"/>
      <c r="M21" s="68"/>
    </row>
    <row r="22" spans="2:13" ht="15" customHeight="1">
      <c r="B22" s="69" t="s">
        <v>40</v>
      </c>
      <c r="C22" s="656" t="s">
        <v>46</v>
      </c>
      <c r="D22" s="656"/>
      <c r="E22" s="656" t="s">
        <v>50</v>
      </c>
      <c r="F22" s="656"/>
      <c r="G22" s="656"/>
      <c r="H22" s="656"/>
      <c r="I22" s="656"/>
      <c r="J22" s="672" t="s">
        <v>45</v>
      </c>
      <c r="K22" s="673"/>
      <c r="L22" s="688"/>
      <c r="M22" s="70"/>
    </row>
    <row r="23" spans="2:13" ht="16.5" customHeight="1">
      <c r="B23" s="71" t="s">
        <v>47</v>
      </c>
      <c r="C23" s="660" t="s">
        <v>120</v>
      </c>
      <c r="D23" s="661"/>
      <c r="E23" s="661" t="s">
        <v>60</v>
      </c>
      <c r="F23" s="663"/>
      <c r="G23" s="73" t="s">
        <v>121</v>
      </c>
      <c r="H23" s="664" t="s">
        <v>61</v>
      </c>
      <c r="I23" s="661"/>
      <c r="J23" s="684" t="s">
        <v>65</v>
      </c>
      <c r="K23" s="685"/>
      <c r="L23" s="686"/>
      <c r="M23" s="70"/>
    </row>
    <row r="24" spans="2:13" ht="15" customHeight="1">
      <c r="B24" s="78" t="s">
        <v>48</v>
      </c>
      <c r="C24" s="649" t="s">
        <v>122</v>
      </c>
      <c r="D24" s="650"/>
      <c r="E24" s="675" t="s">
        <v>90</v>
      </c>
      <c r="F24" s="671"/>
      <c r="G24" s="91" t="s">
        <v>123</v>
      </c>
      <c r="H24" s="676" t="s">
        <v>63</v>
      </c>
      <c r="I24" s="651"/>
      <c r="J24" s="653" t="s">
        <v>66</v>
      </c>
      <c r="K24" s="671"/>
      <c r="L24" s="683"/>
      <c r="M24" s="70"/>
    </row>
    <row r="25" spans="2:13" ht="3.75" customHeight="1">
      <c r="B25" s="92"/>
      <c r="C25" s="669"/>
      <c r="D25" s="670"/>
      <c r="E25" s="645"/>
      <c r="F25" s="646"/>
      <c r="G25" s="646"/>
      <c r="H25" s="646"/>
      <c r="I25" s="647"/>
      <c r="J25" s="687"/>
      <c r="K25" s="670"/>
      <c r="L25" s="683"/>
      <c r="M25" s="70"/>
    </row>
    <row r="26" spans="2:13" ht="16.5" customHeight="1">
      <c r="B26" s="78" t="s">
        <v>49</v>
      </c>
      <c r="C26" s="649" t="s">
        <v>124</v>
      </c>
      <c r="D26" s="650"/>
      <c r="E26" s="653" t="s">
        <v>60</v>
      </c>
      <c r="F26" s="671"/>
      <c r="G26" s="80" t="s">
        <v>121</v>
      </c>
      <c r="H26" s="651" t="s">
        <v>90</v>
      </c>
      <c r="I26" s="650"/>
      <c r="J26" s="653" t="s">
        <v>67</v>
      </c>
      <c r="K26" s="671"/>
      <c r="L26" s="683"/>
      <c r="M26" s="70"/>
    </row>
    <row r="27" spans="2:13" ht="16.5" customHeight="1">
      <c r="B27" s="78" t="s">
        <v>57</v>
      </c>
      <c r="C27" s="649" t="s">
        <v>125</v>
      </c>
      <c r="D27" s="650"/>
      <c r="E27" s="653" t="s">
        <v>61</v>
      </c>
      <c r="F27" s="671"/>
      <c r="G27" s="80" t="s">
        <v>126</v>
      </c>
      <c r="H27" s="671" t="s">
        <v>63</v>
      </c>
      <c r="I27" s="651"/>
      <c r="J27" s="653" t="s">
        <v>68</v>
      </c>
      <c r="K27" s="671"/>
      <c r="L27" s="683"/>
      <c r="M27" s="93"/>
    </row>
    <row r="28" spans="2:13" ht="3.75" customHeight="1">
      <c r="B28" s="74"/>
      <c r="C28" s="667"/>
      <c r="D28" s="648"/>
      <c r="E28" s="75"/>
      <c r="F28" s="76"/>
      <c r="G28" s="76"/>
      <c r="H28" s="76"/>
      <c r="I28" s="77"/>
      <c r="J28" s="645"/>
      <c r="K28" s="646"/>
      <c r="L28" s="94"/>
      <c r="M28" s="70"/>
    </row>
    <row r="29" spans="2:13" ht="16.5" customHeight="1">
      <c r="B29" s="78" t="s">
        <v>58</v>
      </c>
      <c r="C29" s="649" t="s">
        <v>73</v>
      </c>
      <c r="D29" s="650"/>
      <c r="E29" s="650" t="s">
        <v>60</v>
      </c>
      <c r="F29" s="653"/>
      <c r="G29" s="80" t="s">
        <v>121</v>
      </c>
      <c r="H29" s="651" t="s">
        <v>63</v>
      </c>
      <c r="I29" s="650"/>
      <c r="J29" s="653" t="s">
        <v>69</v>
      </c>
      <c r="K29" s="671"/>
      <c r="L29" s="683"/>
      <c r="M29" s="70"/>
    </row>
    <row r="30" spans="2:13" ht="16.5" customHeight="1">
      <c r="B30" s="83" t="s">
        <v>59</v>
      </c>
      <c r="C30" s="641" t="s">
        <v>74</v>
      </c>
      <c r="D30" s="642"/>
      <c r="E30" s="668" t="s">
        <v>61</v>
      </c>
      <c r="F30" s="644"/>
      <c r="G30" s="95" t="s">
        <v>126</v>
      </c>
      <c r="H30" s="680" t="s">
        <v>90</v>
      </c>
      <c r="I30" s="654"/>
      <c r="J30" s="643" t="s">
        <v>70</v>
      </c>
      <c r="K30" s="644"/>
      <c r="L30" s="682"/>
      <c r="M30" s="93"/>
    </row>
    <row r="31" spans="2:13" ht="31.5" customHeight="1">
      <c r="B31" s="61"/>
      <c r="C31" s="61"/>
      <c r="D31" s="61"/>
      <c r="E31" s="96"/>
      <c r="F31" s="97"/>
      <c r="G31" s="96"/>
      <c r="H31" s="96"/>
      <c r="I31" s="97"/>
      <c r="J31" s="61"/>
      <c r="K31" s="61"/>
      <c r="L31" s="61"/>
      <c r="M31" s="89"/>
    </row>
    <row r="32" spans="2:13" ht="7.5" customHeight="1">
      <c r="B32" s="62"/>
      <c r="C32" s="657" t="s">
        <v>295</v>
      </c>
      <c r="D32" s="657"/>
      <c r="E32" s="657"/>
      <c r="F32" s="657"/>
      <c r="G32" s="657"/>
      <c r="H32" s="657"/>
      <c r="I32" s="657"/>
      <c r="J32" s="657"/>
      <c r="K32" s="657"/>
      <c r="L32" s="657"/>
      <c r="M32" s="657"/>
    </row>
    <row r="33" spans="2:13" ht="7.5" customHeight="1">
      <c r="B33" s="62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</row>
    <row r="34" spans="2:13">
      <c r="B34" s="90"/>
      <c r="C34" s="659" t="s">
        <v>41</v>
      </c>
      <c r="D34" s="659"/>
      <c r="E34" s="658" t="s">
        <v>115</v>
      </c>
      <c r="F34" s="659"/>
      <c r="G34" s="64"/>
      <c r="H34" s="65" t="s">
        <v>80</v>
      </c>
      <c r="I34" s="65" t="s">
        <v>186</v>
      </c>
      <c r="J34" s="677" t="s">
        <v>87</v>
      </c>
      <c r="K34" s="678"/>
      <c r="L34" s="67"/>
      <c r="M34" s="68"/>
    </row>
    <row r="35" spans="2:13">
      <c r="B35" s="90"/>
      <c r="C35" s="64"/>
      <c r="D35" s="64"/>
      <c r="E35" s="658" t="s">
        <v>116</v>
      </c>
      <c r="F35" s="659"/>
      <c r="G35" s="64"/>
      <c r="H35" s="65" t="s">
        <v>86</v>
      </c>
      <c r="I35" s="65" t="s">
        <v>183</v>
      </c>
      <c r="J35" s="66" t="s">
        <v>128</v>
      </c>
      <c r="K35" s="67"/>
      <c r="L35" s="67"/>
      <c r="M35" s="68"/>
    </row>
    <row r="36" spans="2:13">
      <c r="B36" s="90"/>
      <c r="C36" s="659" t="s">
        <v>181</v>
      </c>
      <c r="D36" s="662"/>
      <c r="E36" s="657" t="s">
        <v>204</v>
      </c>
      <c r="F36" s="657"/>
      <c r="G36" s="657"/>
      <c r="H36" s="657"/>
      <c r="I36" s="657"/>
      <c r="J36" s="67"/>
      <c r="K36" s="67"/>
      <c r="L36" s="67"/>
      <c r="M36" s="68"/>
    </row>
    <row r="37" spans="2:13" ht="16.5" customHeight="1">
      <c r="B37" s="69" t="s">
        <v>40</v>
      </c>
      <c r="C37" s="656" t="s">
        <v>46</v>
      </c>
      <c r="D37" s="656"/>
      <c r="E37" s="656" t="s">
        <v>50</v>
      </c>
      <c r="F37" s="656"/>
      <c r="G37" s="656"/>
      <c r="H37" s="656"/>
      <c r="I37" s="656"/>
      <c r="J37" s="656" t="s">
        <v>45</v>
      </c>
      <c r="K37" s="656"/>
      <c r="L37" s="656"/>
      <c r="M37" s="70"/>
    </row>
    <row r="38" spans="2:13" ht="16.5" customHeight="1">
      <c r="B38" s="71" t="s">
        <v>47</v>
      </c>
      <c r="C38" s="660" t="s">
        <v>129</v>
      </c>
      <c r="D38" s="661"/>
      <c r="E38" s="661" t="s">
        <v>80</v>
      </c>
      <c r="F38" s="663"/>
      <c r="G38" s="73" t="s">
        <v>130</v>
      </c>
      <c r="H38" s="664" t="s">
        <v>127</v>
      </c>
      <c r="I38" s="661"/>
      <c r="J38" s="661" t="s">
        <v>65</v>
      </c>
      <c r="K38" s="661"/>
      <c r="L38" s="661"/>
      <c r="M38" s="70"/>
    </row>
    <row r="39" spans="2:13">
      <c r="B39" s="78" t="s">
        <v>48</v>
      </c>
      <c r="C39" s="649" t="s">
        <v>131</v>
      </c>
      <c r="D39" s="650"/>
      <c r="E39" s="675" t="s">
        <v>86</v>
      </c>
      <c r="F39" s="671"/>
      <c r="G39" s="91" t="s">
        <v>118</v>
      </c>
      <c r="H39" s="676" t="s">
        <v>128</v>
      </c>
      <c r="I39" s="651"/>
      <c r="J39" s="650" t="s">
        <v>66</v>
      </c>
      <c r="K39" s="650"/>
      <c r="L39" s="650"/>
      <c r="M39" s="70"/>
    </row>
    <row r="40" spans="2:13" ht="3.75" customHeight="1">
      <c r="B40" s="92"/>
      <c r="C40" s="669"/>
      <c r="D40" s="670"/>
      <c r="E40" s="645"/>
      <c r="F40" s="646"/>
      <c r="G40" s="646"/>
      <c r="H40" s="646"/>
      <c r="I40" s="647"/>
      <c r="J40" s="670"/>
      <c r="K40" s="670"/>
      <c r="L40" s="679"/>
      <c r="M40" s="70"/>
    </row>
    <row r="41" spans="2:13" ht="16.5" customHeight="1">
      <c r="B41" s="78" t="s">
        <v>49</v>
      </c>
      <c r="C41" s="649" t="s">
        <v>132</v>
      </c>
      <c r="D41" s="650"/>
      <c r="E41" s="653" t="s">
        <v>80</v>
      </c>
      <c r="F41" s="671"/>
      <c r="G41" s="80" t="s">
        <v>130</v>
      </c>
      <c r="H41" s="651" t="s">
        <v>86</v>
      </c>
      <c r="I41" s="650"/>
      <c r="J41" s="653" t="s">
        <v>67</v>
      </c>
      <c r="K41" s="671"/>
      <c r="L41" s="651"/>
      <c r="M41" s="70"/>
    </row>
    <row r="42" spans="2:13" ht="16.5" customHeight="1">
      <c r="B42" s="78" t="s">
        <v>57</v>
      </c>
      <c r="C42" s="649" t="s">
        <v>133</v>
      </c>
      <c r="D42" s="650"/>
      <c r="E42" s="653" t="s">
        <v>134</v>
      </c>
      <c r="F42" s="671"/>
      <c r="G42" s="80" t="s">
        <v>119</v>
      </c>
      <c r="H42" s="671" t="s">
        <v>135</v>
      </c>
      <c r="I42" s="651"/>
      <c r="J42" s="650" t="s">
        <v>68</v>
      </c>
      <c r="K42" s="650"/>
      <c r="L42" s="650"/>
      <c r="M42" s="70"/>
    </row>
    <row r="43" spans="2:13" ht="3.75" customHeight="1">
      <c r="B43" s="74"/>
      <c r="C43" s="667"/>
      <c r="D43" s="648"/>
      <c r="E43" s="75"/>
      <c r="F43" s="76"/>
      <c r="G43" s="76"/>
      <c r="H43" s="76"/>
      <c r="I43" s="77"/>
      <c r="J43" s="648"/>
      <c r="K43" s="648"/>
      <c r="L43" s="648"/>
      <c r="M43" s="70"/>
    </row>
    <row r="44" spans="2:13" ht="16.5" customHeight="1">
      <c r="B44" s="78" t="s">
        <v>58</v>
      </c>
      <c r="C44" s="649" t="s">
        <v>136</v>
      </c>
      <c r="D44" s="650"/>
      <c r="E44" s="650" t="s">
        <v>80</v>
      </c>
      <c r="F44" s="653"/>
      <c r="G44" s="80" t="s">
        <v>130</v>
      </c>
      <c r="H44" s="651" t="s">
        <v>137</v>
      </c>
      <c r="I44" s="650"/>
      <c r="J44" s="650" t="s">
        <v>69</v>
      </c>
      <c r="K44" s="650"/>
      <c r="L44" s="650"/>
      <c r="M44" s="70"/>
    </row>
    <row r="45" spans="2:13" ht="16.5" customHeight="1">
      <c r="B45" s="83" t="s">
        <v>59</v>
      </c>
      <c r="C45" s="641" t="s">
        <v>138</v>
      </c>
      <c r="D45" s="642"/>
      <c r="E45" s="668" t="s">
        <v>134</v>
      </c>
      <c r="F45" s="644"/>
      <c r="G45" s="98" t="s">
        <v>119</v>
      </c>
      <c r="H45" s="680" t="s">
        <v>86</v>
      </c>
      <c r="I45" s="654"/>
      <c r="J45" s="642" t="s">
        <v>70</v>
      </c>
      <c r="K45" s="642"/>
      <c r="L45" s="642"/>
      <c r="M45" s="70"/>
    </row>
    <row r="46" spans="2:13" ht="31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7.5" customHeight="1">
      <c r="B47" s="62"/>
      <c r="C47" s="657" t="s">
        <v>296</v>
      </c>
      <c r="D47" s="657"/>
      <c r="E47" s="657"/>
      <c r="F47" s="657"/>
      <c r="G47" s="657"/>
      <c r="H47" s="657"/>
      <c r="I47" s="657"/>
      <c r="J47" s="657"/>
      <c r="K47" s="657"/>
      <c r="L47" s="657"/>
      <c r="M47" s="657"/>
    </row>
    <row r="48" spans="2:13" ht="7.5" customHeight="1">
      <c r="B48" s="62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</row>
    <row r="49" spans="2:13" ht="13.5" customHeight="1">
      <c r="B49" s="90"/>
      <c r="C49" s="659" t="s">
        <v>41</v>
      </c>
      <c r="D49" s="659"/>
      <c r="E49" s="658" t="s">
        <v>42</v>
      </c>
      <c r="F49" s="658"/>
      <c r="G49" s="64"/>
      <c r="H49" s="99" t="s">
        <v>200</v>
      </c>
      <c r="I49" s="65" t="s">
        <v>187</v>
      </c>
      <c r="J49" s="100" t="s">
        <v>37</v>
      </c>
      <c r="K49" s="67"/>
      <c r="L49" s="67"/>
      <c r="M49" s="68"/>
    </row>
    <row r="50" spans="2:13">
      <c r="B50" s="90"/>
      <c r="C50" s="64"/>
      <c r="D50" s="64"/>
      <c r="E50" s="658" t="s">
        <v>43</v>
      </c>
      <c r="F50" s="659"/>
      <c r="G50" s="64"/>
      <c r="H50" s="99" t="s">
        <v>88</v>
      </c>
      <c r="I50" s="65" t="s">
        <v>188</v>
      </c>
      <c r="J50" s="66" t="s">
        <v>83</v>
      </c>
      <c r="K50" s="67"/>
      <c r="L50" s="67"/>
      <c r="M50" s="68"/>
    </row>
    <row r="51" spans="2:13">
      <c r="B51" s="90"/>
      <c r="C51" s="659" t="s">
        <v>181</v>
      </c>
      <c r="D51" s="662"/>
      <c r="E51" s="657" t="s">
        <v>204</v>
      </c>
      <c r="F51" s="657"/>
      <c r="G51" s="657"/>
      <c r="H51" s="657"/>
      <c r="I51" s="657"/>
      <c r="J51" s="67"/>
      <c r="K51" s="67"/>
      <c r="L51" s="67"/>
      <c r="M51" s="68"/>
    </row>
    <row r="52" spans="2:13" ht="16.5" customHeight="1">
      <c r="B52" s="69" t="s">
        <v>40</v>
      </c>
      <c r="C52" s="656" t="s">
        <v>46</v>
      </c>
      <c r="D52" s="656"/>
      <c r="E52" s="656" t="s">
        <v>50</v>
      </c>
      <c r="F52" s="656"/>
      <c r="G52" s="656"/>
      <c r="H52" s="656"/>
      <c r="I52" s="656"/>
      <c r="J52" s="656" t="s">
        <v>45</v>
      </c>
      <c r="K52" s="656"/>
      <c r="L52" s="656"/>
      <c r="M52" s="70"/>
    </row>
    <row r="53" spans="2:13" ht="16.5" customHeight="1">
      <c r="B53" s="71" t="s">
        <v>47</v>
      </c>
      <c r="C53" s="660" t="s">
        <v>189</v>
      </c>
      <c r="D53" s="661"/>
      <c r="E53" s="663" t="s">
        <v>201</v>
      </c>
      <c r="F53" s="665"/>
      <c r="G53" s="73" t="s">
        <v>119</v>
      </c>
      <c r="H53" s="665" t="s">
        <v>37</v>
      </c>
      <c r="I53" s="664"/>
      <c r="J53" s="661" t="s">
        <v>65</v>
      </c>
      <c r="K53" s="661"/>
      <c r="L53" s="661"/>
      <c r="M53" s="70"/>
    </row>
    <row r="54" spans="2:13" ht="16.5" customHeight="1">
      <c r="B54" s="78" t="s">
        <v>48</v>
      </c>
      <c r="C54" s="649" t="s">
        <v>148</v>
      </c>
      <c r="D54" s="650"/>
      <c r="E54" s="653" t="s">
        <v>88</v>
      </c>
      <c r="F54" s="671"/>
      <c r="G54" s="80" t="s">
        <v>149</v>
      </c>
      <c r="H54" s="671" t="s">
        <v>83</v>
      </c>
      <c r="I54" s="651"/>
      <c r="J54" s="650" t="s">
        <v>66</v>
      </c>
      <c r="K54" s="650"/>
      <c r="L54" s="650"/>
      <c r="M54" s="70"/>
    </row>
    <row r="55" spans="2:13" ht="3.75" customHeight="1">
      <c r="B55" s="92"/>
      <c r="C55" s="669"/>
      <c r="D55" s="670"/>
      <c r="E55" s="687"/>
      <c r="F55" s="670"/>
      <c r="G55" s="670"/>
      <c r="H55" s="670"/>
      <c r="I55" s="679"/>
      <c r="J55" s="670"/>
      <c r="K55" s="670"/>
      <c r="L55" s="679"/>
      <c r="M55" s="70"/>
    </row>
    <row r="56" spans="2:13" ht="16.5" customHeight="1">
      <c r="B56" s="78" t="s">
        <v>49</v>
      </c>
      <c r="C56" s="649" t="s">
        <v>150</v>
      </c>
      <c r="D56" s="650"/>
      <c r="E56" s="653" t="s">
        <v>199</v>
      </c>
      <c r="F56" s="671"/>
      <c r="G56" s="80" t="s">
        <v>119</v>
      </c>
      <c r="H56" s="671" t="s">
        <v>88</v>
      </c>
      <c r="I56" s="651"/>
      <c r="J56" s="653" t="s">
        <v>67</v>
      </c>
      <c r="K56" s="671"/>
      <c r="L56" s="651"/>
      <c r="M56" s="70"/>
    </row>
    <row r="57" spans="2:13" ht="16.5" customHeight="1">
      <c r="B57" s="78" t="s">
        <v>57</v>
      </c>
      <c r="C57" s="649" t="s">
        <v>151</v>
      </c>
      <c r="D57" s="650"/>
      <c r="E57" s="653" t="s">
        <v>37</v>
      </c>
      <c r="F57" s="671"/>
      <c r="G57" s="80" t="s">
        <v>152</v>
      </c>
      <c r="H57" s="671" t="s">
        <v>83</v>
      </c>
      <c r="I57" s="651"/>
      <c r="J57" s="650" t="s">
        <v>68</v>
      </c>
      <c r="K57" s="650"/>
      <c r="L57" s="650"/>
      <c r="M57" s="70"/>
    </row>
    <row r="58" spans="2:13" ht="3.75" customHeight="1">
      <c r="B58" s="74"/>
      <c r="C58" s="667"/>
      <c r="D58" s="648"/>
      <c r="E58" s="645"/>
      <c r="F58" s="646"/>
      <c r="G58" s="671"/>
      <c r="H58" s="671"/>
      <c r="I58" s="651"/>
      <c r="J58" s="648"/>
      <c r="K58" s="648"/>
      <c r="L58" s="648"/>
      <c r="M58" s="70"/>
    </row>
    <row r="59" spans="2:13" ht="16.5" customHeight="1">
      <c r="B59" s="78" t="s">
        <v>58</v>
      </c>
      <c r="C59" s="649" t="s">
        <v>153</v>
      </c>
      <c r="D59" s="650"/>
      <c r="E59" s="653" t="s">
        <v>199</v>
      </c>
      <c r="F59" s="671"/>
      <c r="G59" s="80" t="s">
        <v>119</v>
      </c>
      <c r="H59" s="671" t="s">
        <v>83</v>
      </c>
      <c r="I59" s="651"/>
      <c r="J59" s="650" t="s">
        <v>69</v>
      </c>
      <c r="K59" s="650"/>
      <c r="L59" s="650"/>
      <c r="M59" s="70"/>
    </row>
    <row r="60" spans="2:13" ht="16.5" customHeight="1">
      <c r="B60" s="83" t="s">
        <v>59</v>
      </c>
      <c r="C60" s="641" t="s">
        <v>154</v>
      </c>
      <c r="D60" s="642"/>
      <c r="E60" s="643" t="s">
        <v>37</v>
      </c>
      <c r="F60" s="644"/>
      <c r="G60" s="85" t="s">
        <v>152</v>
      </c>
      <c r="H60" s="644" t="s">
        <v>88</v>
      </c>
      <c r="I60" s="654"/>
      <c r="J60" s="642" t="s">
        <v>70</v>
      </c>
      <c r="K60" s="642"/>
      <c r="L60" s="642"/>
      <c r="M60" s="70"/>
    </row>
    <row r="61" spans="2:13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5" spans="2:13" ht="14.25" customHeight="1">
      <c r="B65" s="690" t="s">
        <v>301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1"/>
      <c r="M65" s="61"/>
    </row>
    <row r="66" spans="2:13" ht="14.25" customHeight="1">
      <c r="B66" s="691"/>
      <c r="C66" s="691"/>
      <c r="D66" s="691"/>
      <c r="E66" s="691"/>
      <c r="F66" s="691"/>
      <c r="G66" s="691"/>
      <c r="H66" s="691"/>
      <c r="I66" s="691"/>
      <c r="J66" s="691"/>
      <c r="K66" s="691"/>
      <c r="L66" s="61"/>
      <c r="M66" s="61"/>
    </row>
    <row r="67" spans="2:13" ht="22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 ht="7.5" customHeight="1">
      <c r="B68" s="62"/>
      <c r="C68" s="689" t="s">
        <v>297</v>
      </c>
      <c r="D68" s="689"/>
      <c r="E68" s="689"/>
      <c r="F68" s="689"/>
      <c r="G68" s="689"/>
      <c r="H68" s="689"/>
      <c r="I68" s="689"/>
      <c r="J68" s="689"/>
      <c r="K68" s="689"/>
      <c r="L68" s="689"/>
      <c r="M68" s="689"/>
    </row>
    <row r="69" spans="2:13" ht="7.5" customHeight="1">
      <c r="B69" s="62"/>
      <c r="C69" s="689"/>
      <c r="D69" s="689"/>
      <c r="E69" s="689"/>
      <c r="F69" s="689"/>
      <c r="G69" s="689"/>
      <c r="H69" s="689"/>
      <c r="I69" s="689"/>
      <c r="J69" s="689"/>
      <c r="K69" s="689"/>
      <c r="L69" s="689"/>
      <c r="M69" s="689"/>
    </row>
    <row r="70" spans="2:13">
      <c r="B70" s="63"/>
      <c r="C70" s="659" t="s">
        <v>41</v>
      </c>
      <c r="D70" s="659"/>
      <c r="E70" s="658" t="s">
        <v>42</v>
      </c>
      <c r="F70" s="659"/>
      <c r="G70" s="64"/>
      <c r="H70" s="65" t="s">
        <v>91</v>
      </c>
      <c r="I70" s="65" t="s">
        <v>183</v>
      </c>
      <c r="J70" s="66" t="s">
        <v>92</v>
      </c>
      <c r="K70" s="67"/>
      <c r="L70" s="68"/>
      <c r="M70" s="68"/>
    </row>
    <row r="71" spans="2:13">
      <c r="B71" s="63"/>
      <c r="C71" s="64"/>
      <c r="D71" s="64"/>
      <c r="E71" s="658" t="s">
        <v>43</v>
      </c>
      <c r="F71" s="659"/>
      <c r="G71" s="64"/>
      <c r="H71" s="65" t="s">
        <v>93</v>
      </c>
      <c r="I71" s="65" t="s">
        <v>178</v>
      </c>
      <c r="J71" s="66" t="s">
        <v>94</v>
      </c>
      <c r="K71" s="67"/>
      <c r="L71" s="68"/>
      <c r="M71" s="68"/>
    </row>
    <row r="72" spans="2:13">
      <c r="B72" s="63"/>
      <c r="C72" s="659" t="s">
        <v>181</v>
      </c>
      <c r="D72" s="662"/>
      <c r="E72" s="657" t="s">
        <v>204</v>
      </c>
      <c r="F72" s="657"/>
      <c r="G72" s="657"/>
      <c r="H72" s="657"/>
      <c r="I72" s="657"/>
      <c r="J72" s="67"/>
      <c r="K72" s="67"/>
      <c r="L72" s="68"/>
      <c r="M72" s="68"/>
    </row>
    <row r="73" spans="2:13" ht="15" customHeight="1">
      <c r="B73" s="69" t="s">
        <v>40</v>
      </c>
      <c r="C73" s="656" t="s">
        <v>46</v>
      </c>
      <c r="D73" s="656"/>
      <c r="E73" s="656" t="s">
        <v>50</v>
      </c>
      <c r="F73" s="656"/>
      <c r="G73" s="656"/>
      <c r="H73" s="656"/>
      <c r="I73" s="656"/>
      <c r="J73" s="656" t="s">
        <v>45</v>
      </c>
      <c r="K73" s="656"/>
      <c r="L73" s="656"/>
      <c r="M73" s="70"/>
    </row>
    <row r="74" spans="2:13" ht="15" customHeight="1">
      <c r="B74" s="71" t="s">
        <v>47</v>
      </c>
      <c r="C74" s="660" t="s">
        <v>146</v>
      </c>
      <c r="D74" s="661"/>
      <c r="E74" s="663" t="s">
        <v>91</v>
      </c>
      <c r="F74" s="665"/>
      <c r="G74" s="73" t="s">
        <v>119</v>
      </c>
      <c r="H74" s="665" t="s">
        <v>92</v>
      </c>
      <c r="I74" s="664"/>
      <c r="J74" s="661" t="s">
        <v>65</v>
      </c>
      <c r="K74" s="661"/>
      <c r="L74" s="661"/>
      <c r="M74" s="70"/>
    </row>
    <row r="75" spans="2:13">
      <c r="B75" s="78" t="s">
        <v>48</v>
      </c>
      <c r="C75" s="649" t="s">
        <v>148</v>
      </c>
      <c r="D75" s="650"/>
      <c r="E75" s="653" t="s">
        <v>93</v>
      </c>
      <c r="F75" s="671"/>
      <c r="G75" s="80" t="s">
        <v>149</v>
      </c>
      <c r="H75" s="671" t="s">
        <v>94</v>
      </c>
      <c r="I75" s="651"/>
      <c r="J75" s="650" t="s">
        <v>66</v>
      </c>
      <c r="K75" s="650"/>
      <c r="L75" s="650"/>
      <c r="M75" s="70"/>
    </row>
    <row r="76" spans="2:13" ht="3.75" customHeight="1">
      <c r="B76" s="92"/>
      <c r="C76" s="669"/>
      <c r="D76" s="670"/>
      <c r="E76" s="687"/>
      <c r="F76" s="670"/>
      <c r="G76" s="670"/>
      <c r="H76" s="670"/>
      <c r="I76" s="679"/>
      <c r="J76" s="670"/>
      <c r="K76" s="670"/>
      <c r="L76" s="679"/>
      <c r="M76" s="70"/>
    </row>
    <row r="77" spans="2:13" ht="15" customHeight="1">
      <c r="B77" s="78" t="s">
        <v>49</v>
      </c>
      <c r="C77" s="649" t="s">
        <v>150</v>
      </c>
      <c r="D77" s="650"/>
      <c r="E77" s="653" t="s">
        <v>91</v>
      </c>
      <c r="F77" s="671"/>
      <c r="G77" s="80" t="s">
        <v>119</v>
      </c>
      <c r="H77" s="671" t="s">
        <v>93</v>
      </c>
      <c r="I77" s="651"/>
      <c r="J77" s="653" t="s">
        <v>67</v>
      </c>
      <c r="K77" s="671"/>
      <c r="L77" s="651"/>
      <c r="M77" s="70"/>
    </row>
    <row r="78" spans="2:13" ht="15" customHeight="1">
      <c r="B78" s="78" t="s">
        <v>57</v>
      </c>
      <c r="C78" s="649" t="s">
        <v>151</v>
      </c>
      <c r="D78" s="650"/>
      <c r="E78" s="653" t="s">
        <v>92</v>
      </c>
      <c r="F78" s="671"/>
      <c r="G78" s="80" t="s">
        <v>152</v>
      </c>
      <c r="H78" s="671" t="s">
        <v>94</v>
      </c>
      <c r="I78" s="651"/>
      <c r="J78" s="650" t="s">
        <v>68</v>
      </c>
      <c r="K78" s="650"/>
      <c r="L78" s="650"/>
      <c r="M78" s="70"/>
    </row>
    <row r="79" spans="2:13" ht="3.75" customHeight="1">
      <c r="B79" s="74"/>
      <c r="C79" s="667"/>
      <c r="D79" s="648"/>
      <c r="E79" s="645"/>
      <c r="F79" s="646"/>
      <c r="G79" s="671"/>
      <c r="H79" s="671"/>
      <c r="I79" s="651"/>
      <c r="J79" s="648"/>
      <c r="K79" s="648"/>
      <c r="L79" s="648"/>
      <c r="M79" s="70"/>
    </row>
    <row r="80" spans="2:13" ht="15" customHeight="1">
      <c r="B80" s="78" t="s">
        <v>58</v>
      </c>
      <c r="C80" s="649" t="s">
        <v>153</v>
      </c>
      <c r="D80" s="650"/>
      <c r="E80" s="653" t="s">
        <v>91</v>
      </c>
      <c r="F80" s="671"/>
      <c r="G80" s="80" t="s">
        <v>119</v>
      </c>
      <c r="H80" s="671" t="s">
        <v>94</v>
      </c>
      <c r="I80" s="651"/>
      <c r="J80" s="650" t="s">
        <v>69</v>
      </c>
      <c r="K80" s="650"/>
      <c r="L80" s="650"/>
      <c r="M80" s="70"/>
    </row>
    <row r="81" spans="2:13" ht="15" customHeight="1">
      <c r="B81" s="83" t="s">
        <v>59</v>
      </c>
      <c r="C81" s="641" t="s">
        <v>154</v>
      </c>
      <c r="D81" s="642"/>
      <c r="E81" s="643" t="s">
        <v>92</v>
      </c>
      <c r="F81" s="644"/>
      <c r="G81" s="85" t="s">
        <v>152</v>
      </c>
      <c r="H81" s="644" t="s">
        <v>93</v>
      </c>
      <c r="I81" s="654"/>
      <c r="J81" s="642" t="s">
        <v>70</v>
      </c>
      <c r="K81" s="642"/>
      <c r="L81" s="642"/>
      <c r="M81" s="70"/>
    </row>
    <row r="82" spans="2:13" ht="30" customHeight="1">
      <c r="B82" s="86"/>
      <c r="C82" s="87"/>
      <c r="D82" s="86"/>
      <c r="E82" s="88"/>
      <c r="F82" s="88"/>
      <c r="G82" s="88"/>
      <c r="H82" s="88"/>
      <c r="I82" s="88"/>
      <c r="J82" s="86"/>
      <c r="K82" s="86"/>
      <c r="L82" s="61"/>
      <c r="M82" s="89"/>
    </row>
    <row r="83" spans="2:13" ht="7.5" customHeight="1">
      <c r="B83" s="62"/>
      <c r="C83" s="681" t="s">
        <v>323</v>
      </c>
      <c r="D83" s="681"/>
      <c r="E83" s="681"/>
      <c r="F83" s="681"/>
      <c r="G83" s="681"/>
      <c r="H83" s="681"/>
      <c r="I83" s="681"/>
      <c r="J83" s="681"/>
      <c r="K83" s="681"/>
      <c r="L83" s="681"/>
      <c r="M83" s="681"/>
    </row>
    <row r="84" spans="2:13" ht="7.5" customHeight="1">
      <c r="B84" s="62"/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</row>
    <row r="85" spans="2:13">
      <c r="B85" s="90"/>
      <c r="C85" s="659" t="s">
        <v>41</v>
      </c>
      <c r="D85" s="659"/>
      <c r="E85" s="658" t="s">
        <v>97</v>
      </c>
      <c r="F85" s="659"/>
      <c r="G85" s="64"/>
      <c r="H85" s="65" t="s">
        <v>99</v>
      </c>
      <c r="I85" s="65" t="s">
        <v>184</v>
      </c>
      <c r="J85" s="66" t="s">
        <v>100</v>
      </c>
      <c r="K85" s="67"/>
      <c r="L85" s="68"/>
      <c r="M85" s="68"/>
    </row>
    <row r="86" spans="2:13">
      <c r="B86" s="90"/>
      <c r="C86" s="64"/>
      <c r="D86" s="64"/>
      <c r="E86" s="658" t="s">
        <v>202</v>
      </c>
      <c r="F86" s="659"/>
      <c r="G86" s="64"/>
      <c r="H86" s="65" t="s">
        <v>105</v>
      </c>
      <c r="I86" s="65" t="s">
        <v>185</v>
      </c>
      <c r="J86" s="66" t="s">
        <v>102</v>
      </c>
      <c r="K86" s="67"/>
      <c r="L86" s="68"/>
      <c r="M86" s="68"/>
    </row>
    <row r="87" spans="2:13">
      <c r="B87" s="90"/>
      <c r="C87" s="659" t="s">
        <v>181</v>
      </c>
      <c r="D87" s="662"/>
      <c r="E87" s="657" t="s">
        <v>204</v>
      </c>
      <c r="F87" s="657"/>
      <c r="G87" s="657"/>
      <c r="H87" s="657"/>
      <c r="I87" s="657"/>
      <c r="J87" s="67"/>
      <c r="K87" s="67"/>
      <c r="L87" s="68"/>
      <c r="M87" s="68"/>
    </row>
    <row r="88" spans="2:13" ht="15" customHeight="1">
      <c r="B88" s="69" t="s">
        <v>40</v>
      </c>
      <c r="C88" s="656" t="s">
        <v>46</v>
      </c>
      <c r="D88" s="656"/>
      <c r="E88" s="656" t="s">
        <v>50</v>
      </c>
      <c r="F88" s="656"/>
      <c r="G88" s="656"/>
      <c r="H88" s="656"/>
      <c r="I88" s="656"/>
      <c r="J88" s="672" t="s">
        <v>45</v>
      </c>
      <c r="K88" s="673"/>
      <c r="L88" s="688"/>
      <c r="M88" s="70"/>
    </row>
    <row r="89" spans="2:13" ht="15" customHeight="1">
      <c r="B89" s="71" t="s">
        <v>47</v>
      </c>
      <c r="C89" s="660" t="s">
        <v>190</v>
      </c>
      <c r="D89" s="661"/>
      <c r="E89" s="661" t="s">
        <v>99</v>
      </c>
      <c r="F89" s="663"/>
      <c r="G89" s="73" t="s">
        <v>121</v>
      </c>
      <c r="H89" s="664" t="s">
        <v>100</v>
      </c>
      <c r="I89" s="661"/>
      <c r="J89" s="684" t="s">
        <v>65</v>
      </c>
      <c r="K89" s="685"/>
      <c r="L89" s="686"/>
      <c r="M89" s="70"/>
    </row>
    <row r="90" spans="2:13" ht="15" customHeight="1">
      <c r="B90" s="78" t="s">
        <v>48</v>
      </c>
      <c r="C90" s="649" t="s">
        <v>191</v>
      </c>
      <c r="D90" s="650"/>
      <c r="E90" s="675" t="s">
        <v>105</v>
      </c>
      <c r="F90" s="671"/>
      <c r="G90" s="91" t="s">
        <v>123</v>
      </c>
      <c r="H90" s="676" t="s">
        <v>102</v>
      </c>
      <c r="I90" s="651"/>
      <c r="J90" s="653" t="s">
        <v>66</v>
      </c>
      <c r="K90" s="671"/>
      <c r="L90" s="683"/>
      <c r="M90" s="70"/>
    </row>
    <row r="91" spans="2:13" ht="3.75" customHeight="1">
      <c r="B91" s="92"/>
      <c r="C91" s="669"/>
      <c r="D91" s="670"/>
      <c r="E91" s="645"/>
      <c r="F91" s="646"/>
      <c r="G91" s="646"/>
      <c r="H91" s="646"/>
      <c r="I91" s="647"/>
      <c r="J91" s="687"/>
      <c r="K91" s="670"/>
      <c r="L91" s="683"/>
      <c r="M91" s="70"/>
    </row>
    <row r="92" spans="2:13" ht="15" customHeight="1">
      <c r="B92" s="78" t="s">
        <v>49</v>
      </c>
      <c r="C92" s="649" t="s">
        <v>192</v>
      </c>
      <c r="D92" s="650"/>
      <c r="E92" s="653" t="s">
        <v>196</v>
      </c>
      <c r="F92" s="671"/>
      <c r="G92" s="80" t="s">
        <v>121</v>
      </c>
      <c r="H92" s="651" t="s">
        <v>105</v>
      </c>
      <c r="I92" s="650"/>
      <c r="J92" s="653" t="s">
        <v>67</v>
      </c>
      <c r="K92" s="671"/>
      <c r="L92" s="683"/>
      <c r="M92" s="70"/>
    </row>
    <row r="93" spans="2:13" ht="15" customHeight="1">
      <c r="B93" s="78" t="s">
        <v>57</v>
      </c>
      <c r="C93" s="649" t="s">
        <v>193</v>
      </c>
      <c r="D93" s="650"/>
      <c r="E93" s="653" t="s">
        <v>100</v>
      </c>
      <c r="F93" s="671"/>
      <c r="G93" s="80" t="s">
        <v>126</v>
      </c>
      <c r="H93" s="671" t="s">
        <v>102</v>
      </c>
      <c r="I93" s="651"/>
      <c r="J93" s="653" t="s">
        <v>68</v>
      </c>
      <c r="K93" s="671"/>
      <c r="L93" s="683"/>
      <c r="M93" s="93"/>
    </row>
    <row r="94" spans="2:13" ht="3.75" customHeight="1">
      <c r="B94" s="74"/>
      <c r="C94" s="667"/>
      <c r="D94" s="648"/>
      <c r="E94" s="75"/>
      <c r="F94" s="76"/>
      <c r="G94" s="76"/>
      <c r="H94" s="76"/>
      <c r="I94" s="77"/>
      <c r="J94" s="645"/>
      <c r="K94" s="646"/>
      <c r="L94" s="94"/>
      <c r="M94" s="70"/>
    </row>
    <row r="95" spans="2:13" ht="15" customHeight="1">
      <c r="B95" s="78" t="s">
        <v>58</v>
      </c>
      <c r="C95" s="649" t="s">
        <v>194</v>
      </c>
      <c r="D95" s="650"/>
      <c r="E95" s="650" t="s">
        <v>197</v>
      </c>
      <c r="F95" s="653"/>
      <c r="G95" s="80" t="s">
        <v>121</v>
      </c>
      <c r="H95" s="651" t="s">
        <v>102</v>
      </c>
      <c r="I95" s="650"/>
      <c r="J95" s="653" t="s">
        <v>69</v>
      </c>
      <c r="K95" s="671"/>
      <c r="L95" s="683"/>
      <c r="M95" s="70"/>
    </row>
    <row r="96" spans="2:13" ht="15" customHeight="1">
      <c r="B96" s="83" t="s">
        <v>59</v>
      </c>
      <c r="C96" s="641" t="s">
        <v>195</v>
      </c>
      <c r="D96" s="642"/>
      <c r="E96" s="668" t="s">
        <v>100</v>
      </c>
      <c r="F96" s="644"/>
      <c r="G96" s="95" t="s">
        <v>126</v>
      </c>
      <c r="H96" s="680" t="s">
        <v>105</v>
      </c>
      <c r="I96" s="654"/>
      <c r="J96" s="643" t="s">
        <v>70</v>
      </c>
      <c r="K96" s="644"/>
      <c r="L96" s="682"/>
      <c r="M96" s="93"/>
    </row>
    <row r="97" spans="2:13" ht="30" customHeight="1">
      <c r="B97" s="61"/>
      <c r="C97" s="61"/>
      <c r="D97" s="61"/>
      <c r="E97" s="96"/>
      <c r="F97" s="97"/>
      <c r="G97" s="96"/>
      <c r="H97" s="96"/>
      <c r="I97" s="97"/>
      <c r="J97" s="61"/>
      <c r="K97" s="61"/>
      <c r="L97" s="61"/>
      <c r="M97" s="89"/>
    </row>
    <row r="98" spans="2:13" ht="7.5" customHeight="1">
      <c r="B98" s="62"/>
      <c r="C98" s="681" t="s">
        <v>337</v>
      </c>
      <c r="D98" s="681"/>
      <c r="E98" s="681"/>
      <c r="F98" s="681"/>
      <c r="G98" s="681"/>
      <c r="H98" s="681"/>
      <c r="I98" s="681"/>
      <c r="J98" s="681"/>
      <c r="K98" s="681"/>
      <c r="L98" s="681"/>
      <c r="M98" s="681"/>
    </row>
    <row r="99" spans="2:13" ht="7.5" customHeight="1">
      <c r="B99" s="62"/>
      <c r="C99" s="681"/>
      <c r="D99" s="681"/>
      <c r="E99" s="681"/>
      <c r="F99" s="681"/>
      <c r="G99" s="681"/>
      <c r="H99" s="681"/>
      <c r="I99" s="681"/>
      <c r="J99" s="681"/>
      <c r="K99" s="681"/>
      <c r="L99" s="681"/>
      <c r="M99" s="681"/>
    </row>
    <row r="100" spans="2:13">
      <c r="B100" s="90"/>
      <c r="C100" s="659" t="s">
        <v>41</v>
      </c>
      <c r="D100" s="659"/>
      <c r="E100" s="658" t="s">
        <v>42</v>
      </c>
      <c r="F100" s="659"/>
      <c r="G100" s="64"/>
      <c r="H100" s="66" t="s">
        <v>107</v>
      </c>
      <c r="I100" s="65" t="s">
        <v>186</v>
      </c>
      <c r="J100" s="677" t="s">
        <v>198</v>
      </c>
      <c r="K100" s="678"/>
      <c r="L100" s="67"/>
      <c r="M100" s="68"/>
    </row>
    <row r="101" spans="2:13">
      <c r="B101" s="90"/>
      <c r="C101" s="64"/>
      <c r="D101" s="64"/>
      <c r="E101" s="658" t="s">
        <v>43</v>
      </c>
      <c r="F101" s="659"/>
      <c r="G101" s="64"/>
      <c r="H101" s="66" t="s">
        <v>108</v>
      </c>
      <c r="I101" s="65" t="s">
        <v>183</v>
      </c>
      <c r="J101" s="66" t="s">
        <v>109</v>
      </c>
      <c r="K101" s="67"/>
      <c r="L101" s="67"/>
      <c r="M101" s="68"/>
    </row>
    <row r="102" spans="2:13">
      <c r="B102" s="90"/>
      <c r="C102" s="659" t="s">
        <v>181</v>
      </c>
      <c r="D102" s="662"/>
      <c r="E102" s="657" t="s">
        <v>204</v>
      </c>
      <c r="F102" s="657"/>
      <c r="G102" s="657"/>
      <c r="H102" s="657"/>
      <c r="I102" s="657"/>
      <c r="J102" s="67"/>
      <c r="K102" s="67"/>
      <c r="L102" s="67"/>
      <c r="M102" s="68"/>
    </row>
    <row r="103" spans="2:13" ht="15" customHeight="1">
      <c r="B103" s="69" t="s">
        <v>40</v>
      </c>
      <c r="C103" s="656" t="s">
        <v>46</v>
      </c>
      <c r="D103" s="656"/>
      <c r="E103" s="656" t="s">
        <v>50</v>
      </c>
      <c r="F103" s="656"/>
      <c r="G103" s="656"/>
      <c r="H103" s="656"/>
      <c r="I103" s="656"/>
      <c r="J103" s="656" t="s">
        <v>45</v>
      </c>
      <c r="K103" s="656"/>
      <c r="L103" s="656"/>
      <c r="M103" s="70"/>
    </row>
    <row r="104" spans="2:13" ht="15" customHeight="1">
      <c r="B104" s="71" t="s">
        <v>47</v>
      </c>
      <c r="C104" s="660" t="s">
        <v>189</v>
      </c>
      <c r="D104" s="661"/>
      <c r="E104" s="661" t="s">
        <v>107</v>
      </c>
      <c r="F104" s="663"/>
      <c r="G104" s="73" t="s">
        <v>130</v>
      </c>
      <c r="H104" s="664" t="s">
        <v>198</v>
      </c>
      <c r="I104" s="661"/>
      <c r="J104" s="661" t="s">
        <v>65</v>
      </c>
      <c r="K104" s="661"/>
      <c r="L104" s="661"/>
      <c r="M104" s="70"/>
    </row>
    <row r="105" spans="2:13">
      <c r="B105" s="78" t="s">
        <v>48</v>
      </c>
      <c r="C105" s="649" t="s">
        <v>75</v>
      </c>
      <c r="D105" s="650"/>
      <c r="E105" s="675" t="s">
        <v>108</v>
      </c>
      <c r="F105" s="671"/>
      <c r="G105" s="91" t="s">
        <v>118</v>
      </c>
      <c r="H105" s="676" t="s">
        <v>109</v>
      </c>
      <c r="I105" s="651"/>
      <c r="J105" s="650" t="s">
        <v>66</v>
      </c>
      <c r="K105" s="650"/>
      <c r="L105" s="650"/>
      <c r="M105" s="70"/>
    </row>
    <row r="106" spans="2:13" ht="3.75" customHeight="1">
      <c r="B106" s="92"/>
      <c r="C106" s="669"/>
      <c r="D106" s="670"/>
      <c r="E106" s="645"/>
      <c r="F106" s="646"/>
      <c r="G106" s="646"/>
      <c r="H106" s="646"/>
      <c r="I106" s="647"/>
      <c r="J106" s="670"/>
      <c r="K106" s="670"/>
      <c r="L106" s="679"/>
      <c r="M106" s="70"/>
    </row>
    <row r="107" spans="2:13" ht="15" customHeight="1">
      <c r="B107" s="78" t="s">
        <v>49</v>
      </c>
      <c r="C107" s="649" t="s">
        <v>76</v>
      </c>
      <c r="D107" s="650"/>
      <c r="E107" s="653" t="s">
        <v>107</v>
      </c>
      <c r="F107" s="671"/>
      <c r="G107" s="80" t="s">
        <v>130</v>
      </c>
      <c r="H107" s="651" t="s">
        <v>108</v>
      </c>
      <c r="I107" s="650"/>
      <c r="J107" s="653" t="s">
        <v>67</v>
      </c>
      <c r="K107" s="671"/>
      <c r="L107" s="651"/>
      <c r="M107" s="70"/>
    </row>
    <row r="108" spans="2:13" ht="15" customHeight="1">
      <c r="B108" s="78" t="s">
        <v>57</v>
      </c>
      <c r="C108" s="649" t="s">
        <v>77</v>
      </c>
      <c r="D108" s="650"/>
      <c r="E108" s="653" t="s">
        <v>198</v>
      </c>
      <c r="F108" s="671"/>
      <c r="G108" s="80" t="s">
        <v>119</v>
      </c>
      <c r="H108" s="671" t="s">
        <v>109</v>
      </c>
      <c r="I108" s="651"/>
      <c r="J108" s="650" t="s">
        <v>68</v>
      </c>
      <c r="K108" s="650"/>
      <c r="L108" s="650"/>
      <c r="M108" s="70"/>
    </row>
    <row r="109" spans="2:13" ht="3.75" customHeight="1">
      <c r="B109" s="74"/>
      <c r="C109" s="667"/>
      <c r="D109" s="648"/>
      <c r="E109" s="75"/>
      <c r="F109" s="76"/>
      <c r="G109" s="76"/>
      <c r="H109" s="76"/>
      <c r="I109" s="77"/>
      <c r="J109" s="648"/>
      <c r="K109" s="648"/>
      <c r="L109" s="648"/>
      <c r="M109" s="70"/>
    </row>
    <row r="110" spans="2:13" ht="15" customHeight="1">
      <c r="B110" s="78" t="s">
        <v>58</v>
      </c>
      <c r="C110" s="649" t="s">
        <v>78</v>
      </c>
      <c r="D110" s="650"/>
      <c r="E110" s="650" t="s">
        <v>107</v>
      </c>
      <c r="F110" s="653"/>
      <c r="G110" s="80" t="s">
        <v>130</v>
      </c>
      <c r="H110" s="651" t="s">
        <v>109</v>
      </c>
      <c r="I110" s="650"/>
      <c r="J110" s="650" t="s">
        <v>69</v>
      </c>
      <c r="K110" s="650"/>
      <c r="L110" s="650"/>
      <c r="M110" s="70"/>
    </row>
    <row r="111" spans="2:13" ht="15" customHeight="1">
      <c r="B111" s="83" t="s">
        <v>59</v>
      </c>
      <c r="C111" s="641" t="s">
        <v>79</v>
      </c>
      <c r="D111" s="642"/>
      <c r="E111" s="668" t="s">
        <v>198</v>
      </c>
      <c r="F111" s="644"/>
      <c r="G111" s="98" t="s">
        <v>119</v>
      </c>
      <c r="H111" s="680" t="s">
        <v>108</v>
      </c>
      <c r="I111" s="654"/>
      <c r="J111" s="642" t="s">
        <v>70</v>
      </c>
      <c r="K111" s="642"/>
      <c r="L111" s="642"/>
      <c r="M111" s="70"/>
    </row>
    <row r="112" spans="2:13" ht="30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2:18" ht="7.5" customHeight="1">
      <c r="B113" s="62"/>
      <c r="C113" s="657" t="s">
        <v>336</v>
      </c>
      <c r="D113" s="657"/>
      <c r="E113" s="657"/>
      <c r="F113" s="657"/>
      <c r="G113" s="657"/>
      <c r="H113" s="657"/>
      <c r="I113" s="657"/>
      <c r="J113" s="657"/>
      <c r="K113" s="657"/>
      <c r="L113" s="657"/>
      <c r="M113" s="657"/>
    </row>
    <row r="114" spans="2:18" ht="7.5" customHeight="1">
      <c r="B114" s="62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</row>
    <row r="115" spans="2:18" ht="13.5" customHeight="1">
      <c r="B115" s="63"/>
      <c r="C115" s="659" t="s">
        <v>41</v>
      </c>
      <c r="D115" s="659"/>
      <c r="E115" s="658" t="s">
        <v>115</v>
      </c>
      <c r="F115" s="659"/>
      <c r="G115" s="64"/>
      <c r="H115" s="65" t="s">
        <v>111</v>
      </c>
      <c r="I115" s="65" t="s">
        <v>183</v>
      </c>
      <c r="J115" s="100" t="s">
        <v>112</v>
      </c>
      <c r="K115" s="67"/>
      <c r="L115" s="68"/>
      <c r="M115" s="68"/>
    </row>
    <row r="116" spans="2:18" ht="13.5" customHeight="1">
      <c r="B116" s="63"/>
      <c r="C116" s="64"/>
      <c r="D116" s="64"/>
      <c r="E116" s="658" t="s">
        <v>116</v>
      </c>
      <c r="F116" s="659"/>
      <c r="G116" s="64"/>
      <c r="H116" s="65" t="s">
        <v>35</v>
      </c>
      <c r="I116" s="65"/>
      <c r="J116" s="66"/>
      <c r="K116" s="67"/>
      <c r="L116" s="68"/>
      <c r="M116" s="68"/>
    </row>
    <row r="117" spans="2:18" ht="13.5" customHeight="1">
      <c r="B117" s="63"/>
      <c r="C117" s="659" t="s">
        <v>181</v>
      </c>
      <c r="D117" s="662"/>
      <c r="E117" s="657" t="s">
        <v>203</v>
      </c>
      <c r="F117" s="657"/>
      <c r="G117" s="657"/>
      <c r="H117" s="657"/>
      <c r="I117" s="657"/>
      <c r="J117" s="67"/>
      <c r="K117" s="67"/>
      <c r="L117" s="68"/>
      <c r="M117" s="68"/>
    </row>
    <row r="118" spans="2:18" ht="16.5" customHeight="1">
      <c r="B118" s="69" t="s">
        <v>40</v>
      </c>
      <c r="C118" s="656" t="s">
        <v>46</v>
      </c>
      <c r="D118" s="656"/>
      <c r="E118" s="656" t="s">
        <v>50</v>
      </c>
      <c r="F118" s="656"/>
      <c r="G118" s="656"/>
      <c r="H118" s="656"/>
      <c r="I118" s="656"/>
      <c r="J118" s="672" t="s">
        <v>45</v>
      </c>
      <c r="K118" s="673"/>
      <c r="L118" s="674"/>
      <c r="M118" s="70"/>
    </row>
    <row r="119" spans="2:18" ht="16.5" customHeight="1">
      <c r="B119" s="71" t="s">
        <v>47</v>
      </c>
      <c r="C119" s="660" t="s">
        <v>129</v>
      </c>
      <c r="D119" s="661"/>
      <c r="E119" s="661" t="s">
        <v>111</v>
      </c>
      <c r="F119" s="663"/>
      <c r="G119" s="73" t="s">
        <v>118</v>
      </c>
      <c r="H119" s="664" t="s">
        <v>112</v>
      </c>
      <c r="I119" s="661"/>
      <c r="J119" s="72" t="s">
        <v>35</v>
      </c>
      <c r="K119" s="665" t="s">
        <v>108</v>
      </c>
      <c r="L119" s="666"/>
      <c r="M119" s="70"/>
      <c r="N119" s="34"/>
      <c r="O119" s="34"/>
      <c r="P119" s="34"/>
      <c r="Q119" s="34"/>
      <c r="R119" s="34"/>
    </row>
    <row r="120" spans="2:18" ht="3.75" customHeight="1">
      <c r="B120" s="74"/>
      <c r="C120" s="648"/>
      <c r="D120" s="648"/>
      <c r="E120" s="645"/>
      <c r="F120" s="646"/>
      <c r="G120" s="646"/>
      <c r="H120" s="646"/>
      <c r="I120" s="647"/>
      <c r="J120" s="645"/>
      <c r="K120" s="646"/>
      <c r="L120" s="652"/>
      <c r="M120" s="70"/>
      <c r="N120" s="35"/>
      <c r="O120" s="35"/>
      <c r="P120" s="35"/>
      <c r="Q120" s="35"/>
      <c r="R120" s="35"/>
    </row>
    <row r="121" spans="2:18" ht="16.5" customHeight="1">
      <c r="B121" s="78" t="s">
        <v>48</v>
      </c>
      <c r="C121" s="649" t="s">
        <v>326</v>
      </c>
      <c r="D121" s="650"/>
      <c r="E121" s="650" t="s">
        <v>111</v>
      </c>
      <c r="F121" s="653"/>
      <c r="G121" s="80" t="s">
        <v>118</v>
      </c>
      <c r="H121" s="651" t="s">
        <v>35</v>
      </c>
      <c r="I121" s="650"/>
      <c r="J121" s="79" t="s">
        <v>328</v>
      </c>
      <c r="K121" s="81" t="s">
        <v>318</v>
      </c>
      <c r="L121" s="82"/>
      <c r="M121" s="70"/>
      <c r="N121" s="34"/>
      <c r="O121" s="34"/>
      <c r="P121" s="34"/>
      <c r="Q121" s="34"/>
      <c r="R121" s="34"/>
    </row>
    <row r="122" spans="2:18" ht="3.75" customHeight="1">
      <c r="B122" s="74"/>
      <c r="C122" s="648"/>
      <c r="D122" s="648"/>
      <c r="E122" s="645"/>
      <c r="F122" s="646"/>
      <c r="G122" s="646"/>
      <c r="H122" s="646"/>
      <c r="I122" s="647"/>
      <c r="J122" s="645"/>
      <c r="K122" s="646"/>
      <c r="L122" s="652"/>
      <c r="M122" s="70"/>
      <c r="N122" s="35"/>
      <c r="O122" s="35"/>
      <c r="P122" s="35"/>
      <c r="Q122" s="35"/>
      <c r="R122" s="35"/>
    </row>
    <row r="123" spans="2:18" ht="16.5" customHeight="1">
      <c r="B123" s="83" t="s">
        <v>49</v>
      </c>
      <c r="C123" s="641" t="s">
        <v>327</v>
      </c>
      <c r="D123" s="642"/>
      <c r="E123" s="643" t="s">
        <v>328</v>
      </c>
      <c r="F123" s="644"/>
      <c r="G123" s="85" t="s">
        <v>119</v>
      </c>
      <c r="H123" s="644" t="s">
        <v>35</v>
      </c>
      <c r="I123" s="654"/>
      <c r="J123" s="84" t="s">
        <v>111</v>
      </c>
      <c r="K123" s="644" t="s">
        <v>108</v>
      </c>
      <c r="L123" s="655"/>
      <c r="M123" s="70"/>
      <c r="N123" s="31"/>
      <c r="O123" s="31"/>
      <c r="P123" s="31"/>
      <c r="Q123" s="31"/>
      <c r="R123" s="31"/>
    </row>
  </sheetData>
  <mergeCells count="286">
    <mergeCell ref="H24:I24"/>
    <mergeCell ref="E25:I25"/>
    <mergeCell ref="C26:D26"/>
    <mergeCell ref="C19:D19"/>
    <mergeCell ref="E19:F19"/>
    <mergeCell ref="C25:D25"/>
    <mergeCell ref="E21:I21"/>
    <mergeCell ref="E22:I22"/>
    <mergeCell ref="J37:L37"/>
    <mergeCell ref="J23:L23"/>
    <mergeCell ref="H26:I26"/>
    <mergeCell ref="C24:D24"/>
    <mergeCell ref="E27:F27"/>
    <mergeCell ref="J25:L25"/>
    <mergeCell ref="E23:F23"/>
    <mergeCell ref="C37:D37"/>
    <mergeCell ref="C36:D36"/>
    <mergeCell ref="E35:F35"/>
    <mergeCell ref="E36:I36"/>
    <mergeCell ref="J26:L26"/>
    <mergeCell ref="B2:K3"/>
    <mergeCell ref="C5:M6"/>
    <mergeCell ref="C11:D11"/>
    <mergeCell ref="J28:K28"/>
    <mergeCell ref="J27:L27"/>
    <mergeCell ref="E24:F24"/>
    <mergeCell ref="C22:D22"/>
    <mergeCell ref="C21:D21"/>
    <mergeCell ref="J10:L10"/>
    <mergeCell ref="E20:F20"/>
    <mergeCell ref="C13:D13"/>
    <mergeCell ref="E13:F13"/>
    <mergeCell ref="H13:I13"/>
    <mergeCell ref="J24:L24"/>
    <mergeCell ref="C27:D27"/>
    <mergeCell ref="J22:L22"/>
    <mergeCell ref="H23:I23"/>
    <mergeCell ref="J12:L12"/>
    <mergeCell ref="K15:L15"/>
    <mergeCell ref="H27:I27"/>
    <mergeCell ref="C28:D28"/>
    <mergeCell ref="C23:D23"/>
    <mergeCell ref="C7:D7"/>
    <mergeCell ref="E7:F7"/>
    <mergeCell ref="C39:D39"/>
    <mergeCell ref="J39:L39"/>
    <mergeCell ref="E8:F8"/>
    <mergeCell ref="E9:I9"/>
    <mergeCell ref="C9:D9"/>
    <mergeCell ref="C10:D10"/>
    <mergeCell ref="E10:I10"/>
    <mergeCell ref="C14:D14"/>
    <mergeCell ref="C15:D15"/>
    <mergeCell ref="E11:F11"/>
    <mergeCell ref="C17:M18"/>
    <mergeCell ref="H11:I11"/>
    <mergeCell ref="K11:L11"/>
    <mergeCell ref="J14:L14"/>
    <mergeCell ref="C12:D12"/>
    <mergeCell ref="E15:F15"/>
    <mergeCell ref="H15:I15"/>
    <mergeCell ref="E12:I12"/>
    <mergeCell ref="E14:I14"/>
    <mergeCell ref="H38:I38"/>
    <mergeCell ref="H39:I39"/>
    <mergeCell ref="E39:F39"/>
    <mergeCell ref="H29:I29"/>
    <mergeCell ref="C34:D34"/>
    <mergeCell ref="J38:L38"/>
    <mergeCell ref="C30:D30"/>
    <mergeCell ref="C29:D29"/>
    <mergeCell ref="E29:F29"/>
    <mergeCell ref="J29:L29"/>
    <mergeCell ref="E26:F26"/>
    <mergeCell ref="J34:K34"/>
    <mergeCell ref="J30:L30"/>
    <mergeCell ref="H30:I30"/>
    <mergeCell ref="E30:F30"/>
    <mergeCell ref="C32:M33"/>
    <mergeCell ref="C38:D38"/>
    <mergeCell ref="E38:F38"/>
    <mergeCell ref="E37:I37"/>
    <mergeCell ref="E34:F34"/>
    <mergeCell ref="C51:D51"/>
    <mergeCell ref="C43:D43"/>
    <mergeCell ref="J40:L40"/>
    <mergeCell ref="E40:I40"/>
    <mergeCell ref="C47:M48"/>
    <mergeCell ref="C45:D45"/>
    <mergeCell ref="H44:I44"/>
    <mergeCell ref="H45:I45"/>
    <mergeCell ref="J41:L41"/>
    <mergeCell ref="C41:D41"/>
    <mergeCell ref="C44:D44"/>
    <mergeCell ref="C40:D40"/>
    <mergeCell ref="J43:L43"/>
    <mergeCell ref="C49:D49"/>
    <mergeCell ref="C42:D42"/>
    <mergeCell ref="J44:L44"/>
    <mergeCell ref="E41:F41"/>
    <mergeCell ref="E44:F44"/>
    <mergeCell ref="E42:F42"/>
    <mergeCell ref="E45:F45"/>
    <mergeCell ref="J45:L45"/>
    <mergeCell ref="H42:I42"/>
    <mergeCell ref="H41:I41"/>
    <mergeCell ref="J52:L52"/>
    <mergeCell ref="J42:L42"/>
    <mergeCell ref="E49:F49"/>
    <mergeCell ref="J55:L55"/>
    <mergeCell ref="E57:F57"/>
    <mergeCell ref="E52:I52"/>
    <mergeCell ref="E56:F56"/>
    <mergeCell ref="E55:I55"/>
    <mergeCell ref="H54:I54"/>
    <mergeCell ref="E50:F50"/>
    <mergeCell ref="E51:I51"/>
    <mergeCell ref="E54:F54"/>
    <mergeCell ref="H53:I53"/>
    <mergeCell ref="C60:D60"/>
    <mergeCell ref="B65:K66"/>
    <mergeCell ref="J60:L60"/>
    <mergeCell ref="E70:F70"/>
    <mergeCell ref="J57:L57"/>
    <mergeCell ref="J58:L58"/>
    <mergeCell ref="J59:L59"/>
    <mergeCell ref="E60:F60"/>
    <mergeCell ref="H60:I60"/>
    <mergeCell ref="E71:F71"/>
    <mergeCell ref="E76:I76"/>
    <mergeCell ref="J73:L73"/>
    <mergeCell ref="C52:D52"/>
    <mergeCell ref="J54:L54"/>
    <mergeCell ref="H57:I57"/>
    <mergeCell ref="J53:L53"/>
    <mergeCell ref="E53:F53"/>
    <mergeCell ref="C53:D53"/>
    <mergeCell ref="C57:D57"/>
    <mergeCell ref="J56:L56"/>
    <mergeCell ref="C59:D59"/>
    <mergeCell ref="C55:D55"/>
    <mergeCell ref="H59:I59"/>
    <mergeCell ref="H56:I56"/>
    <mergeCell ref="C58:D58"/>
    <mergeCell ref="C54:D54"/>
    <mergeCell ref="E59:F59"/>
    <mergeCell ref="E58:I58"/>
    <mergeCell ref="C56:D56"/>
    <mergeCell ref="E73:I73"/>
    <mergeCell ref="E72:I72"/>
    <mergeCell ref="C68:M69"/>
    <mergeCell ref="C70:D70"/>
    <mergeCell ref="C74:D74"/>
    <mergeCell ref="C75:D75"/>
    <mergeCell ref="E75:F75"/>
    <mergeCell ref="H75:I75"/>
    <mergeCell ref="C72:D72"/>
    <mergeCell ref="C88:D88"/>
    <mergeCell ref="C78:D78"/>
    <mergeCell ref="H78:I78"/>
    <mergeCell ref="E77:F77"/>
    <mergeCell ref="H77:I77"/>
    <mergeCell ref="E78:F78"/>
    <mergeCell ref="C77:D77"/>
    <mergeCell ref="H81:I81"/>
    <mergeCell ref="C87:D87"/>
    <mergeCell ref="C80:D80"/>
    <mergeCell ref="C79:D79"/>
    <mergeCell ref="E80:F80"/>
    <mergeCell ref="C83:M84"/>
    <mergeCell ref="C81:D81"/>
    <mergeCell ref="J80:L80"/>
    <mergeCell ref="C85:D85"/>
    <mergeCell ref="C76:D76"/>
    <mergeCell ref="C73:D73"/>
    <mergeCell ref="E85:F85"/>
    <mergeCell ref="J74:L74"/>
    <mergeCell ref="J76:L76"/>
    <mergeCell ref="J75:L75"/>
    <mergeCell ref="J81:L81"/>
    <mergeCell ref="J79:L79"/>
    <mergeCell ref="J78:L78"/>
    <mergeCell ref="J77:L77"/>
    <mergeCell ref="J88:L88"/>
    <mergeCell ref="E87:I87"/>
    <mergeCell ref="E88:I88"/>
    <mergeCell ref="E81:F81"/>
    <mergeCell ref="H74:I74"/>
    <mergeCell ref="E74:F74"/>
    <mergeCell ref="H80:I80"/>
    <mergeCell ref="E86:F86"/>
    <mergeCell ref="E79:I79"/>
    <mergeCell ref="C90:D90"/>
    <mergeCell ref="C89:D89"/>
    <mergeCell ref="J94:K94"/>
    <mergeCell ref="H89:I89"/>
    <mergeCell ref="E91:I91"/>
    <mergeCell ref="C94:D94"/>
    <mergeCell ref="H90:I90"/>
    <mergeCell ref="J92:L92"/>
    <mergeCell ref="H93:I93"/>
    <mergeCell ref="H92:I92"/>
    <mergeCell ref="J89:L89"/>
    <mergeCell ref="E89:F89"/>
    <mergeCell ref="J90:L90"/>
    <mergeCell ref="E90:F90"/>
    <mergeCell ref="C93:D93"/>
    <mergeCell ref="C92:D92"/>
    <mergeCell ref="J91:L91"/>
    <mergeCell ref="C91:D91"/>
    <mergeCell ref="J93:L93"/>
    <mergeCell ref="E92:F92"/>
    <mergeCell ref="E93:F93"/>
    <mergeCell ref="C98:M99"/>
    <mergeCell ref="J96:L96"/>
    <mergeCell ref="J95:L95"/>
    <mergeCell ref="E96:F96"/>
    <mergeCell ref="H96:I96"/>
    <mergeCell ref="C95:D95"/>
    <mergeCell ref="E95:F95"/>
    <mergeCell ref="H95:I95"/>
    <mergeCell ref="C96:D96"/>
    <mergeCell ref="C100:D100"/>
    <mergeCell ref="E101:F101"/>
    <mergeCell ref="E100:F100"/>
    <mergeCell ref="C103:D103"/>
    <mergeCell ref="C102:D102"/>
    <mergeCell ref="J118:L118"/>
    <mergeCell ref="H107:I107"/>
    <mergeCell ref="E105:F105"/>
    <mergeCell ref="H105:I105"/>
    <mergeCell ref="E107:F107"/>
    <mergeCell ref="J100:K100"/>
    <mergeCell ref="E106:I106"/>
    <mergeCell ref="J106:L106"/>
    <mergeCell ref="J107:L107"/>
    <mergeCell ref="J104:L104"/>
    <mergeCell ref="J103:L103"/>
    <mergeCell ref="E102:I102"/>
    <mergeCell ref="H104:I104"/>
    <mergeCell ref="E103:I103"/>
    <mergeCell ref="J105:L105"/>
    <mergeCell ref="J108:L108"/>
    <mergeCell ref="C111:D111"/>
    <mergeCell ref="H111:I111"/>
    <mergeCell ref="J111:L111"/>
    <mergeCell ref="C105:D105"/>
    <mergeCell ref="J110:L110"/>
    <mergeCell ref="C110:D110"/>
    <mergeCell ref="E110:F110"/>
    <mergeCell ref="H110:I110"/>
    <mergeCell ref="J109:L109"/>
    <mergeCell ref="C109:D109"/>
    <mergeCell ref="E111:F111"/>
    <mergeCell ref="C104:D104"/>
    <mergeCell ref="E104:F104"/>
    <mergeCell ref="C106:D106"/>
    <mergeCell ref="E108:F108"/>
    <mergeCell ref="C107:D107"/>
    <mergeCell ref="H108:I108"/>
    <mergeCell ref="C108:D108"/>
    <mergeCell ref="E118:I118"/>
    <mergeCell ref="C113:M114"/>
    <mergeCell ref="J120:L120"/>
    <mergeCell ref="E115:F115"/>
    <mergeCell ref="C119:D119"/>
    <mergeCell ref="E116:F116"/>
    <mergeCell ref="C115:D115"/>
    <mergeCell ref="C117:D117"/>
    <mergeCell ref="E117:I117"/>
    <mergeCell ref="E119:F119"/>
    <mergeCell ref="H119:I119"/>
    <mergeCell ref="C118:D118"/>
    <mergeCell ref="K119:L119"/>
    <mergeCell ref="C123:D123"/>
    <mergeCell ref="E123:F123"/>
    <mergeCell ref="E120:I120"/>
    <mergeCell ref="C120:D120"/>
    <mergeCell ref="C121:D121"/>
    <mergeCell ref="H121:I121"/>
    <mergeCell ref="J122:L122"/>
    <mergeCell ref="E122:I122"/>
    <mergeCell ref="E121:F121"/>
    <mergeCell ref="H123:I123"/>
    <mergeCell ref="K123:L123"/>
    <mergeCell ref="C122:D122"/>
  </mergeCells>
  <phoneticPr fontId="1"/>
  <pageMargins left="0.41" right="0.12" top="0.15" bottom="0.15" header="0.17" footer="0.16"/>
  <pageSetup paperSize="9" scale="105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3"/>
  <sheetViews>
    <sheetView workbookViewId="0">
      <selection activeCell="H34" sqref="H34:I34"/>
    </sheetView>
  </sheetViews>
  <sheetFormatPr defaultRowHeight="13.5"/>
  <cols>
    <col min="1" max="1" width="0.75" customWidth="1"/>
    <col min="2" max="2" width="8.75" customWidth="1"/>
    <col min="3" max="9" width="5" customWidth="1"/>
    <col min="10" max="10" width="5.625" customWidth="1"/>
    <col min="11" max="11" width="5" customWidth="1"/>
    <col min="12" max="12" width="3.75" customWidth="1"/>
    <col min="13" max="13" width="8.75" customWidth="1"/>
    <col min="14" max="20" width="5" customWidth="1"/>
    <col min="21" max="21" width="5.625" customWidth="1"/>
    <col min="22" max="22" width="5" customWidth="1"/>
    <col min="23" max="23" width="0.75" customWidth="1"/>
    <col min="24" max="30" width="3.75" customWidth="1"/>
    <col min="32" max="32" width="3.75" customWidth="1"/>
  </cols>
  <sheetData>
    <row r="1" spans="2:22" ht="7.5" customHeight="1" thickBo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2:22" ht="9.75" customHeight="1" thickTop="1">
      <c r="B2" s="151"/>
      <c r="C2" s="151"/>
      <c r="D2" s="152"/>
      <c r="E2" s="152"/>
      <c r="F2" s="770" t="s">
        <v>30</v>
      </c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2"/>
      <c r="S2" s="152"/>
      <c r="T2" s="152"/>
      <c r="U2" s="151"/>
      <c r="V2" s="151"/>
    </row>
    <row r="3" spans="2:22" ht="10.5" customHeight="1" thickBot="1">
      <c r="B3" s="151"/>
      <c r="C3" s="151"/>
      <c r="D3" s="152"/>
      <c r="E3" s="152"/>
      <c r="F3" s="773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5"/>
      <c r="S3" s="152"/>
      <c r="T3" s="152"/>
      <c r="U3" s="151"/>
      <c r="V3" s="151"/>
    </row>
    <row r="4" spans="2:22" ht="5.25" customHeight="1" thickTop="1">
      <c r="B4" s="151"/>
      <c r="C4" s="151"/>
      <c r="D4" s="151"/>
      <c r="E4" s="151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  <c r="Q4" s="697"/>
      <c r="R4" s="697"/>
      <c r="S4" s="151"/>
      <c r="T4" s="151"/>
      <c r="U4" s="151"/>
      <c r="V4" s="151"/>
    </row>
    <row r="5" spans="2:22" ht="5.25" customHeight="1">
      <c r="B5" s="693"/>
      <c r="C5" s="693"/>
      <c r="D5" s="153"/>
      <c r="E5" s="151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151"/>
      <c r="T5" s="151"/>
      <c r="U5" s="151"/>
      <c r="V5" s="151"/>
    </row>
    <row r="6" spans="2:22" ht="15" customHeight="1">
      <c r="B6" s="694" t="s">
        <v>340</v>
      </c>
      <c r="C6" s="694"/>
      <c r="D6" s="153"/>
      <c r="E6" s="151"/>
      <c r="F6" s="151"/>
      <c r="G6" s="151"/>
      <c r="H6" s="151"/>
      <c r="I6" s="151"/>
      <c r="J6" s="151"/>
      <c r="K6" s="151"/>
      <c r="L6" s="151"/>
      <c r="M6" s="694" t="s">
        <v>341</v>
      </c>
      <c r="N6" s="694"/>
      <c r="O6" s="153"/>
      <c r="P6" s="151"/>
      <c r="Q6" s="151"/>
      <c r="R6" s="151"/>
      <c r="S6" s="151"/>
      <c r="T6" s="151"/>
      <c r="U6" s="151"/>
      <c r="V6" s="151"/>
    </row>
    <row r="7" spans="2:22" ht="8.25" customHeight="1">
      <c r="B7" s="154"/>
      <c r="C7" s="695" t="s">
        <v>52</v>
      </c>
      <c r="D7" s="179" t="s">
        <v>316</v>
      </c>
      <c r="E7" s="698" t="s">
        <v>179</v>
      </c>
      <c r="F7" s="712"/>
      <c r="G7" s="707" t="s">
        <v>25</v>
      </c>
      <c r="H7" s="698" t="s">
        <v>26</v>
      </c>
      <c r="I7" s="698" t="s">
        <v>27</v>
      </c>
      <c r="J7" s="719" t="s">
        <v>28</v>
      </c>
      <c r="K7" s="707" t="s">
        <v>29</v>
      </c>
      <c r="L7" s="155"/>
      <c r="M7" s="156"/>
      <c r="N7" s="700" t="s">
        <v>60</v>
      </c>
      <c r="O7" s="700" t="s">
        <v>61</v>
      </c>
      <c r="P7" s="700" t="s">
        <v>432</v>
      </c>
      <c r="Q7" s="729" t="s">
        <v>63</v>
      </c>
      <c r="R7" s="707" t="s">
        <v>25</v>
      </c>
      <c r="S7" s="698" t="s">
        <v>26</v>
      </c>
      <c r="T7" s="698" t="s">
        <v>27</v>
      </c>
      <c r="U7" s="719" t="s">
        <v>28</v>
      </c>
      <c r="V7" s="707" t="s">
        <v>29</v>
      </c>
    </row>
    <row r="8" spans="2:22" ht="8.25" customHeight="1">
      <c r="B8" s="157"/>
      <c r="C8" s="696"/>
      <c r="D8" s="180" t="s">
        <v>371</v>
      </c>
      <c r="E8" s="699"/>
      <c r="F8" s="713"/>
      <c r="G8" s="708"/>
      <c r="H8" s="699"/>
      <c r="I8" s="699"/>
      <c r="J8" s="720"/>
      <c r="K8" s="708"/>
      <c r="L8" s="155"/>
      <c r="M8" s="158"/>
      <c r="N8" s="701"/>
      <c r="O8" s="701"/>
      <c r="P8" s="701"/>
      <c r="Q8" s="739"/>
      <c r="R8" s="708"/>
      <c r="S8" s="699"/>
      <c r="T8" s="699"/>
      <c r="U8" s="720"/>
      <c r="V8" s="708"/>
    </row>
    <row r="9" spans="2:22" ht="8.25" customHeight="1">
      <c r="B9" s="724" t="s">
        <v>52</v>
      </c>
      <c r="C9" s="710"/>
      <c r="D9" s="714" t="s">
        <v>425</v>
      </c>
      <c r="E9" s="714" t="s">
        <v>426</v>
      </c>
      <c r="F9" s="706"/>
      <c r="G9" s="704">
        <v>0</v>
      </c>
      <c r="H9" s="717">
        <v>0</v>
      </c>
      <c r="I9" s="717">
        <v>14</v>
      </c>
      <c r="J9" s="715">
        <v>-14</v>
      </c>
      <c r="K9" s="704">
        <v>3</v>
      </c>
      <c r="L9" s="151"/>
      <c r="M9" s="700" t="s">
        <v>60</v>
      </c>
      <c r="N9" s="710"/>
      <c r="O9" s="698" t="s">
        <v>377</v>
      </c>
      <c r="P9" s="698" t="s">
        <v>381</v>
      </c>
      <c r="Q9" s="719" t="s">
        <v>382</v>
      </c>
      <c r="R9" s="704">
        <v>7</v>
      </c>
      <c r="S9" s="717">
        <v>12</v>
      </c>
      <c r="T9" s="717">
        <v>5</v>
      </c>
      <c r="U9" s="715">
        <v>7</v>
      </c>
      <c r="V9" s="704">
        <v>1</v>
      </c>
    </row>
    <row r="10" spans="2:22" ht="8.25" customHeight="1">
      <c r="B10" s="724"/>
      <c r="C10" s="711"/>
      <c r="D10" s="699"/>
      <c r="E10" s="699"/>
      <c r="F10" s="703"/>
      <c r="G10" s="705"/>
      <c r="H10" s="718"/>
      <c r="I10" s="718"/>
      <c r="J10" s="716"/>
      <c r="K10" s="705"/>
      <c r="L10" s="151"/>
      <c r="M10" s="701"/>
      <c r="N10" s="711"/>
      <c r="O10" s="699"/>
      <c r="P10" s="699"/>
      <c r="Q10" s="720"/>
      <c r="R10" s="705"/>
      <c r="S10" s="718"/>
      <c r="T10" s="718"/>
      <c r="U10" s="716"/>
      <c r="V10" s="705"/>
    </row>
    <row r="11" spans="2:22" ht="8.25" customHeight="1">
      <c r="B11" s="726" t="s">
        <v>370</v>
      </c>
      <c r="C11" s="695" t="s">
        <v>427</v>
      </c>
      <c r="D11" s="710"/>
      <c r="E11" s="698" t="s">
        <v>428</v>
      </c>
      <c r="F11" s="702"/>
      <c r="G11" s="709">
        <v>6</v>
      </c>
      <c r="H11" s="725">
        <v>18</v>
      </c>
      <c r="I11" s="725">
        <v>1</v>
      </c>
      <c r="J11" s="733">
        <v>17</v>
      </c>
      <c r="K11" s="709">
        <v>1</v>
      </c>
      <c r="L11" s="151"/>
      <c r="M11" s="700" t="s">
        <v>61</v>
      </c>
      <c r="N11" s="695" t="s">
        <v>377</v>
      </c>
      <c r="O11" s="710"/>
      <c r="P11" s="698" t="s">
        <v>383</v>
      </c>
      <c r="Q11" s="719" t="s">
        <v>379</v>
      </c>
      <c r="R11" s="709">
        <v>7</v>
      </c>
      <c r="S11" s="725">
        <v>10</v>
      </c>
      <c r="T11" s="725">
        <v>4</v>
      </c>
      <c r="U11" s="733">
        <v>6</v>
      </c>
      <c r="V11" s="709">
        <v>2</v>
      </c>
    </row>
    <row r="12" spans="2:22" ht="8.25" customHeight="1">
      <c r="B12" s="726"/>
      <c r="C12" s="696"/>
      <c r="D12" s="711"/>
      <c r="E12" s="699"/>
      <c r="F12" s="703"/>
      <c r="G12" s="705"/>
      <c r="H12" s="718"/>
      <c r="I12" s="718"/>
      <c r="J12" s="716"/>
      <c r="K12" s="705"/>
      <c r="L12" s="151"/>
      <c r="M12" s="701"/>
      <c r="N12" s="696"/>
      <c r="O12" s="711"/>
      <c r="P12" s="699"/>
      <c r="Q12" s="720"/>
      <c r="R12" s="705"/>
      <c r="S12" s="718"/>
      <c r="T12" s="718"/>
      <c r="U12" s="716"/>
      <c r="V12" s="705"/>
    </row>
    <row r="13" spans="2:22" ht="8.25" customHeight="1">
      <c r="B13" s="724" t="s">
        <v>179</v>
      </c>
      <c r="C13" s="695" t="s">
        <v>429</v>
      </c>
      <c r="D13" s="698" t="s">
        <v>430</v>
      </c>
      <c r="E13" s="710"/>
      <c r="F13" s="702"/>
      <c r="G13" s="709">
        <v>3</v>
      </c>
      <c r="H13" s="725">
        <v>4</v>
      </c>
      <c r="I13" s="725">
        <v>7</v>
      </c>
      <c r="J13" s="733">
        <v>-3</v>
      </c>
      <c r="K13" s="709">
        <v>2</v>
      </c>
      <c r="L13" s="151"/>
      <c r="M13" s="700" t="s">
        <v>431</v>
      </c>
      <c r="N13" s="695" t="s">
        <v>384</v>
      </c>
      <c r="O13" s="698" t="s">
        <v>385</v>
      </c>
      <c r="P13" s="710"/>
      <c r="Q13" s="719" t="s">
        <v>379</v>
      </c>
      <c r="R13" s="709">
        <v>3</v>
      </c>
      <c r="S13" s="725">
        <v>6</v>
      </c>
      <c r="T13" s="725">
        <v>10</v>
      </c>
      <c r="U13" s="733">
        <v>-4</v>
      </c>
      <c r="V13" s="709">
        <v>3</v>
      </c>
    </row>
    <row r="14" spans="2:22" ht="8.25" customHeight="1">
      <c r="B14" s="724"/>
      <c r="C14" s="696"/>
      <c r="D14" s="699"/>
      <c r="E14" s="711"/>
      <c r="F14" s="703"/>
      <c r="G14" s="705"/>
      <c r="H14" s="718"/>
      <c r="I14" s="718"/>
      <c r="J14" s="716"/>
      <c r="K14" s="705"/>
      <c r="L14" s="151"/>
      <c r="M14" s="701"/>
      <c r="N14" s="696"/>
      <c r="O14" s="699"/>
      <c r="P14" s="711"/>
      <c r="Q14" s="720"/>
      <c r="R14" s="705"/>
      <c r="S14" s="718"/>
      <c r="T14" s="718"/>
      <c r="U14" s="716"/>
      <c r="V14" s="705"/>
    </row>
    <row r="15" spans="2:22" ht="8.25" customHeight="1">
      <c r="B15" s="723"/>
      <c r="C15" s="723"/>
      <c r="D15" s="723"/>
      <c r="E15" s="723"/>
      <c r="F15" s="723"/>
      <c r="G15" s="723"/>
      <c r="H15" s="723"/>
      <c r="I15" s="723"/>
      <c r="J15" s="723"/>
      <c r="K15" s="155"/>
      <c r="L15" s="151"/>
      <c r="M15" s="700" t="s">
        <v>63</v>
      </c>
      <c r="N15" s="695" t="s">
        <v>386</v>
      </c>
      <c r="O15" s="698" t="s">
        <v>387</v>
      </c>
      <c r="P15" s="698" t="s">
        <v>388</v>
      </c>
      <c r="Q15" s="731"/>
      <c r="R15" s="709">
        <v>0</v>
      </c>
      <c r="S15" s="725">
        <v>4</v>
      </c>
      <c r="T15" s="725">
        <v>13</v>
      </c>
      <c r="U15" s="733">
        <v>-9</v>
      </c>
      <c r="V15" s="709">
        <v>4</v>
      </c>
    </row>
    <row r="16" spans="2:22" ht="8.25" customHeight="1">
      <c r="B16" s="723"/>
      <c r="C16" s="723"/>
      <c r="D16" s="723"/>
      <c r="E16" s="723"/>
      <c r="F16" s="723"/>
      <c r="G16" s="723"/>
      <c r="H16" s="723"/>
      <c r="I16" s="723"/>
      <c r="J16" s="723"/>
      <c r="K16" s="155"/>
      <c r="L16" s="151"/>
      <c r="M16" s="701"/>
      <c r="N16" s="696"/>
      <c r="O16" s="699"/>
      <c r="P16" s="699"/>
      <c r="Q16" s="732"/>
      <c r="R16" s="705"/>
      <c r="S16" s="718"/>
      <c r="T16" s="718"/>
      <c r="U16" s="716"/>
      <c r="V16" s="738"/>
    </row>
    <row r="17" spans="2:22" ht="9.7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2:22" ht="14.25">
      <c r="B18" s="694" t="s">
        <v>342</v>
      </c>
      <c r="C18" s="694"/>
      <c r="D18" s="153"/>
      <c r="E18" s="151"/>
      <c r="F18" s="151"/>
      <c r="G18" s="151"/>
      <c r="H18" s="151"/>
      <c r="I18" s="151"/>
      <c r="J18" s="151"/>
      <c r="K18" s="151"/>
      <c r="L18" s="151"/>
      <c r="M18" s="694" t="s">
        <v>343</v>
      </c>
      <c r="N18" s="694"/>
      <c r="O18" s="153"/>
      <c r="P18" s="151"/>
      <c r="Q18" s="151"/>
      <c r="R18" s="151"/>
      <c r="S18" s="151"/>
      <c r="T18" s="151"/>
      <c r="U18" s="151"/>
      <c r="V18" s="151"/>
    </row>
    <row r="19" spans="2:22" ht="8.25" customHeight="1">
      <c r="B19" s="156"/>
      <c r="C19" s="721" t="s">
        <v>80</v>
      </c>
      <c r="D19" s="163" t="s">
        <v>344</v>
      </c>
      <c r="E19" s="700" t="s">
        <v>317</v>
      </c>
      <c r="F19" s="729" t="s">
        <v>128</v>
      </c>
      <c r="G19" s="707" t="s">
        <v>25</v>
      </c>
      <c r="H19" s="698" t="s">
        <v>26</v>
      </c>
      <c r="I19" s="698" t="s">
        <v>27</v>
      </c>
      <c r="J19" s="719" t="s">
        <v>28</v>
      </c>
      <c r="K19" s="707" t="s">
        <v>29</v>
      </c>
      <c r="L19" s="151"/>
      <c r="M19" s="156"/>
      <c r="N19" s="734" t="s">
        <v>345</v>
      </c>
      <c r="O19" s="734" t="s">
        <v>142</v>
      </c>
      <c r="P19" s="734" t="s">
        <v>346</v>
      </c>
      <c r="Q19" s="729" t="s">
        <v>83</v>
      </c>
      <c r="R19" s="707" t="s">
        <v>25</v>
      </c>
      <c r="S19" s="698" t="s">
        <v>26</v>
      </c>
      <c r="T19" s="698" t="s">
        <v>27</v>
      </c>
      <c r="U19" s="719" t="s">
        <v>28</v>
      </c>
      <c r="V19" s="707" t="s">
        <v>29</v>
      </c>
    </row>
    <row r="20" spans="2:22" ht="8.25" customHeight="1">
      <c r="B20" s="158"/>
      <c r="C20" s="722"/>
      <c r="D20" s="165" t="s">
        <v>347</v>
      </c>
      <c r="E20" s="728"/>
      <c r="F20" s="730"/>
      <c r="G20" s="727"/>
      <c r="H20" s="714"/>
      <c r="I20" s="714"/>
      <c r="J20" s="736"/>
      <c r="K20" s="727"/>
      <c r="L20" s="151"/>
      <c r="M20" s="166"/>
      <c r="N20" s="735"/>
      <c r="O20" s="735"/>
      <c r="P20" s="735"/>
      <c r="Q20" s="739"/>
      <c r="R20" s="708"/>
      <c r="S20" s="699"/>
      <c r="T20" s="699"/>
      <c r="U20" s="720"/>
      <c r="V20" s="708"/>
    </row>
    <row r="21" spans="2:22" ht="8.25" customHeight="1">
      <c r="B21" s="700" t="s">
        <v>80</v>
      </c>
      <c r="C21" s="710"/>
      <c r="D21" s="698" t="s">
        <v>380</v>
      </c>
      <c r="E21" s="698" t="s">
        <v>396</v>
      </c>
      <c r="F21" s="719" t="s">
        <v>397</v>
      </c>
      <c r="G21" s="709">
        <v>0</v>
      </c>
      <c r="H21" s="725">
        <v>1</v>
      </c>
      <c r="I21" s="725">
        <v>21</v>
      </c>
      <c r="J21" s="733">
        <v>-20</v>
      </c>
      <c r="K21" s="709">
        <v>4</v>
      </c>
      <c r="L21" s="151"/>
      <c r="M21" s="698" t="s">
        <v>348</v>
      </c>
      <c r="N21" s="710"/>
      <c r="O21" s="698" t="s">
        <v>415</v>
      </c>
      <c r="P21" s="698" t="s">
        <v>416</v>
      </c>
      <c r="Q21" s="719" t="s">
        <v>417</v>
      </c>
      <c r="R21" s="709">
        <v>4</v>
      </c>
      <c r="S21" s="725">
        <v>7</v>
      </c>
      <c r="T21" s="725">
        <v>10</v>
      </c>
      <c r="U21" s="733">
        <v>-3</v>
      </c>
      <c r="V21" s="709">
        <v>2</v>
      </c>
    </row>
    <row r="22" spans="2:22" ht="8.25" customHeight="1">
      <c r="B22" s="701"/>
      <c r="C22" s="711"/>
      <c r="D22" s="699"/>
      <c r="E22" s="699"/>
      <c r="F22" s="720"/>
      <c r="G22" s="705"/>
      <c r="H22" s="718"/>
      <c r="I22" s="718"/>
      <c r="J22" s="716"/>
      <c r="K22" s="705"/>
      <c r="L22" s="151"/>
      <c r="M22" s="699"/>
      <c r="N22" s="711"/>
      <c r="O22" s="699"/>
      <c r="P22" s="699"/>
      <c r="Q22" s="720"/>
      <c r="R22" s="705"/>
      <c r="S22" s="718"/>
      <c r="T22" s="718"/>
      <c r="U22" s="716"/>
      <c r="V22" s="705"/>
    </row>
    <row r="23" spans="2:22" ht="8.25" customHeight="1">
      <c r="B23" s="698" t="s">
        <v>349</v>
      </c>
      <c r="C23" s="695" t="s">
        <v>378</v>
      </c>
      <c r="D23" s="710"/>
      <c r="E23" s="698" t="s">
        <v>398</v>
      </c>
      <c r="F23" s="719" t="s">
        <v>399</v>
      </c>
      <c r="G23" s="709">
        <v>9</v>
      </c>
      <c r="H23" s="725">
        <v>21</v>
      </c>
      <c r="I23" s="725">
        <v>2</v>
      </c>
      <c r="J23" s="733">
        <v>19</v>
      </c>
      <c r="K23" s="709">
        <v>1</v>
      </c>
      <c r="L23" s="151"/>
      <c r="M23" s="700" t="s">
        <v>350</v>
      </c>
      <c r="N23" s="695" t="s">
        <v>418</v>
      </c>
      <c r="O23" s="710"/>
      <c r="P23" s="698" t="s">
        <v>419</v>
      </c>
      <c r="Q23" s="719" t="s">
        <v>420</v>
      </c>
      <c r="R23" s="709">
        <v>3</v>
      </c>
      <c r="S23" s="725">
        <v>4</v>
      </c>
      <c r="T23" s="725">
        <v>6</v>
      </c>
      <c r="U23" s="733">
        <v>-2</v>
      </c>
      <c r="V23" s="709">
        <v>3</v>
      </c>
    </row>
    <row r="24" spans="2:22" ht="8.25" customHeight="1">
      <c r="B24" s="699"/>
      <c r="C24" s="696"/>
      <c r="D24" s="711"/>
      <c r="E24" s="699"/>
      <c r="F24" s="720"/>
      <c r="G24" s="705"/>
      <c r="H24" s="718"/>
      <c r="I24" s="718"/>
      <c r="J24" s="716"/>
      <c r="K24" s="705"/>
      <c r="L24" s="151"/>
      <c r="M24" s="701"/>
      <c r="N24" s="696"/>
      <c r="O24" s="711"/>
      <c r="P24" s="699"/>
      <c r="Q24" s="720"/>
      <c r="R24" s="705"/>
      <c r="S24" s="718"/>
      <c r="T24" s="718"/>
      <c r="U24" s="716"/>
      <c r="V24" s="705"/>
    </row>
    <row r="25" spans="2:22" ht="8.25" customHeight="1">
      <c r="B25" s="700" t="s">
        <v>317</v>
      </c>
      <c r="C25" s="695" t="s">
        <v>400</v>
      </c>
      <c r="D25" s="698" t="s">
        <v>401</v>
      </c>
      <c r="E25" s="710"/>
      <c r="F25" s="719" t="s">
        <v>402</v>
      </c>
      <c r="G25" s="709">
        <v>6</v>
      </c>
      <c r="H25" s="725">
        <v>8</v>
      </c>
      <c r="I25" s="725">
        <v>3</v>
      </c>
      <c r="J25" s="733">
        <v>5</v>
      </c>
      <c r="K25" s="709">
        <v>2</v>
      </c>
      <c r="L25" s="151"/>
      <c r="M25" s="700" t="s">
        <v>351</v>
      </c>
      <c r="N25" s="695" t="s">
        <v>416</v>
      </c>
      <c r="O25" s="698" t="s">
        <v>421</v>
      </c>
      <c r="P25" s="710"/>
      <c r="Q25" s="719" t="s">
        <v>490</v>
      </c>
      <c r="R25" s="709">
        <v>1</v>
      </c>
      <c r="S25" s="725">
        <v>4</v>
      </c>
      <c r="T25" s="725">
        <v>10</v>
      </c>
      <c r="U25" s="733">
        <v>-6</v>
      </c>
      <c r="V25" s="709">
        <v>4</v>
      </c>
    </row>
    <row r="26" spans="2:22" ht="8.25" customHeight="1">
      <c r="B26" s="701"/>
      <c r="C26" s="696"/>
      <c r="D26" s="699"/>
      <c r="E26" s="711"/>
      <c r="F26" s="720"/>
      <c r="G26" s="705"/>
      <c r="H26" s="718"/>
      <c r="I26" s="718"/>
      <c r="J26" s="716"/>
      <c r="K26" s="705"/>
      <c r="L26" s="151"/>
      <c r="M26" s="701"/>
      <c r="N26" s="696"/>
      <c r="O26" s="699"/>
      <c r="P26" s="711"/>
      <c r="Q26" s="720"/>
      <c r="R26" s="705"/>
      <c r="S26" s="718"/>
      <c r="T26" s="718"/>
      <c r="U26" s="716"/>
      <c r="V26" s="705"/>
    </row>
    <row r="27" spans="2:22" ht="8.25" customHeight="1">
      <c r="B27" s="700" t="s">
        <v>128</v>
      </c>
      <c r="C27" s="695" t="s">
        <v>403</v>
      </c>
      <c r="D27" s="698" t="s">
        <v>404</v>
      </c>
      <c r="E27" s="698" t="s">
        <v>405</v>
      </c>
      <c r="F27" s="731"/>
      <c r="G27" s="709">
        <v>3</v>
      </c>
      <c r="H27" s="725">
        <v>5</v>
      </c>
      <c r="I27" s="725">
        <v>9</v>
      </c>
      <c r="J27" s="733">
        <v>-4</v>
      </c>
      <c r="K27" s="709">
        <v>3</v>
      </c>
      <c r="L27" s="151"/>
      <c r="M27" s="700" t="s">
        <v>83</v>
      </c>
      <c r="N27" s="695" t="s">
        <v>422</v>
      </c>
      <c r="O27" s="698" t="s">
        <v>423</v>
      </c>
      <c r="P27" s="698" t="s">
        <v>412</v>
      </c>
      <c r="Q27" s="731"/>
      <c r="R27" s="709">
        <v>9</v>
      </c>
      <c r="S27" s="725">
        <v>15</v>
      </c>
      <c r="T27" s="725">
        <v>4</v>
      </c>
      <c r="U27" s="733">
        <v>11</v>
      </c>
      <c r="V27" s="709">
        <v>1</v>
      </c>
    </row>
    <row r="28" spans="2:22" ht="8.25" customHeight="1">
      <c r="B28" s="701"/>
      <c r="C28" s="696"/>
      <c r="D28" s="699"/>
      <c r="E28" s="699"/>
      <c r="F28" s="732"/>
      <c r="G28" s="705"/>
      <c r="H28" s="718"/>
      <c r="I28" s="718"/>
      <c r="J28" s="716"/>
      <c r="K28" s="738"/>
      <c r="L28" s="151"/>
      <c r="M28" s="701"/>
      <c r="N28" s="696"/>
      <c r="O28" s="699"/>
      <c r="P28" s="699"/>
      <c r="Q28" s="732"/>
      <c r="R28" s="705"/>
      <c r="S28" s="718"/>
      <c r="T28" s="718"/>
      <c r="U28" s="716"/>
      <c r="V28" s="738"/>
    </row>
    <row r="29" spans="2:22" ht="9.75" customHeight="1">
      <c r="B29" s="155"/>
      <c r="C29" s="155"/>
      <c r="D29" s="155"/>
      <c r="E29" s="155"/>
      <c r="F29" s="162"/>
      <c r="G29" s="155"/>
      <c r="H29" s="155"/>
      <c r="I29" s="155"/>
      <c r="J29" s="155"/>
      <c r="K29" s="155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2:22" ht="15" customHeight="1">
      <c r="B30" s="737" t="s">
        <v>352</v>
      </c>
      <c r="C30" s="737"/>
      <c r="D30" s="153"/>
      <c r="E30" s="151"/>
      <c r="F30" s="151"/>
      <c r="G30" s="151"/>
      <c r="H30" s="151"/>
      <c r="I30" s="151"/>
      <c r="J30" s="151"/>
      <c r="K30" s="151"/>
      <c r="L30" s="151"/>
      <c r="M30" s="737" t="s">
        <v>353</v>
      </c>
      <c r="N30" s="737"/>
      <c r="O30" s="151"/>
      <c r="P30" s="151"/>
      <c r="Q30" s="151"/>
      <c r="R30" s="151"/>
      <c r="S30" s="151"/>
      <c r="T30" s="151"/>
      <c r="U30" s="151"/>
      <c r="V30" s="151"/>
    </row>
    <row r="31" spans="2:22" ht="8.25" customHeight="1">
      <c r="B31" s="167"/>
      <c r="C31" s="700" t="s">
        <v>91</v>
      </c>
      <c r="D31" s="164" t="s">
        <v>354</v>
      </c>
      <c r="E31" s="164" t="s">
        <v>355</v>
      </c>
      <c r="F31" s="168" t="s">
        <v>356</v>
      </c>
      <c r="G31" s="707" t="s">
        <v>25</v>
      </c>
      <c r="H31" s="698" t="s">
        <v>26</v>
      </c>
      <c r="I31" s="698" t="s">
        <v>27</v>
      </c>
      <c r="J31" s="719" t="s">
        <v>28</v>
      </c>
      <c r="K31" s="707" t="s">
        <v>29</v>
      </c>
      <c r="L31" s="151"/>
      <c r="M31" s="161"/>
      <c r="N31" s="169" t="s">
        <v>357</v>
      </c>
      <c r="O31" s="700" t="s">
        <v>100</v>
      </c>
      <c r="P31" s="700" t="s">
        <v>105</v>
      </c>
      <c r="Q31" s="729" t="s">
        <v>102</v>
      </c>
      <c r="R31" s="707" t="s">
        <v>25</v>
      </c>
      <c r="S31" s="698" t="s">
        <v>26</v>
      </c>
      <c r="T31" s="698" t="s">
        <v>27</v>
      </c>
      <c r="U31" s="719" t="s">
        <v>28</v>
      </c>
      <c r="V31" s="707" t="s">
        <v>29</v>
      </c>
    </row>
    <row r="32" spans="2:22" ht="8.25" customHeight="1">
      <c r="B32" s="159"/>
      <c r="C32" s="722"/>
      <c r="D32" s="170" t="s">
        <v>358</v>
      </c>
      <c r="E32" s="170" t="s">
        <v>359</v>
      </c>
      <c r="F32" s="171" t="s">
        <v>360</v>
      </c>
      <c r="G32" s="727"/>
      <c r="H32" s="714"/>
      <c r="I32" s="714"/>
      <c r="J32" s="736"/>
      <c r="K32" s="727"/>
      <c r="L32" s="151"/>
      <c r="M32" s="159"/>
      <c r="N32" s="172" t="s">
        <v>361</v>
      </c>
      <c r="O32" s="728"/>
      <c r="P32" s="728"/>
      <c r="Q32" s="730"/>
      <c r="R32" s="727"/>
      <c r="S32" s="714"/>
      <c r="T32" s="714"/>
      <c r="U32" s="736"/>
      <c r="V32" s="727"/>
    </row>
    <row r="33" spans="2:22" ht="8.25" customHeight="1">
      <c r="B33" s="700" t="s">
        <v>91</v>
      </c>
      <c r="C33" s="710"/>
      <c r="D33" s="698" t="s">
        <v>372</v>
      </c>
      <c r="E33" s="698" t="s">
        <v>373</v>
      </c>
      <c r="F33" s="719" t="s">
        <v>374</v>
      </c>
      <c r="G33" s="709">
        <v>0</v>
      </c>
      <c r="H33" s="725">
        <v>1</v>
      </c>
      <c r="I33" s="725">
        <v>14</v>
      </c>
      <c r="J33" s="733">
        <v>-13</v>
      </c>
      <c r="K33" s="709">
        <v>4</v>
      </c>
      <c r="L33" s="151"/>
      <c r="M33" s="698" t="s">
        <v>362</v>
      </c>
      <c r="N33" s="710"/>
      <c r="O33" s="698" t="s">
        <v>389</v>
      </c>
      <c r="P33" s="698" t="s">
        <v>390</v>
      </c>
      <c r="Q33" s="719" t="s">
        <v>391</v>
      </c>
      <c r="R33" s="709">
        <v>3</v>
      </c>
      <c r="S33" s="725">
        <v>1</v>
      </c>
      <c r="T33" s="725">
        <v>2</v>
      </c>
      <c r="U33" s="733">
        <v>-1</v>
      </c>
      <c r="V33" s="709">
        <v>3</v>
      </c>
    </row>
    <row r="34" spans="2:22" ht="8.25" customHeight="1">
      <c r="B34" s="701"/>
      <c r="C34" s="711"/>
      <c r="D34" s="699"/>
      <c r="E34" s="699"/>
      <c r="F34" s="720"/>
      <c r="G34" s="705"/>
      <c r="H34" s="718"/>
      <c r="I34" s="718"/>
      <c r="J34" s="716"/>
      <c r="K34" s="705"/>
      <c r="L34" s="151"/>
      <c r="M34" s="699"/>
      <c r="N34" s="711"/>
      <c r="O34" s="699"/>
      <c r="P34" s="699"/>
      <c r="Q34" s="720"/>
      <c r="R34" s="705"/>
      <c r="S34" s="718"/>
      <c r="T34" s="718"/>
      <c r="U34" s="716"/>
      <c r="V34" s="705"/>
    </row>
    <row r="35" spans="2:22" ht="8.25" customHeight="1">
      <c r="B35" s="698" t="s">
        <v>155</v>
      </c>
      <c r="C35" s="695" t="s">
        <v>424</v>
      </c>
      <c r="D35" s="710"/>
      <c r="E35" s="698" t="s">
        <v>375</v>
      </c>
      <c r="F35" s="719" t="s">
        <v>376</v>
      </c>
      <c r="G35" s="709">
        <v>7</v>
      </c>
      <c r="H35" s="725">
        <v>14</v>
      </c>
      <c r="I35" s="725">
        <v>3</v>
      </c>
      <c r="J35" s="733">
        <v>11</v>
      </c>
      <c r="K35" s="709">
        <v>2</v>
      </c>
      <c r="L35" s="151"/>
      <c r="M35" s="700" t="s">
        <v>100</v>
      </c>
      <c r="N35" s="695" t="s">
        <v>391</v>
      </c>
      <c r="O35" s="710"/>
      <c r="P35" s="698" t="s">
        <v>392</v>
      </c>
      <c r="Q35" s="719" t="s">
        <v>393</v>
      </c>
      <c r="R35" s="709">
        <v>0</v>
      </c>
      <c r="S35" s="725">
        <v>1</v>
      </c>
      <c r="T35" s="725">
        <v>7</v>
      </c>
      <c r="U35" s="733">
        <v>-6</v>
      </c>
      <c r="V35" s="709">
        <v>4</v>
      </c>
    </row>
    <row r="36" spans="2:22" ht="8.25" customHeight="1">
      <c r="B36" s="699"/>
      <c r="C36" s="696"/>
      <c r="D36" s="711"/>
      <c r="E36" s="699"/>
      <c r="F36" s="720"/>
      <c r="G36" s="705"/>
      <c r="H36" s="718"/>
      <c r="I36" s="718"/>
      <c r="J36" s="716"/>
      <c r="K36" s="705"/>
      <c r="L36" s="151"/>
      <c r="M36" s="701"/>
      <c r="N36" s="696"/>
      <c r="O36" s="711"/>
      <c r="P36" s="699"/>
      <c r="Q36" s="720"/>
      <c r="R36" s="705"/>
      <c r="S36" s="718"/>
      <c r="T36" s="718"/>
      <c r="U36" s="716"/>
      <c r="V36" s="705"/>
    </row>
    <row r="37" spans="2:22" ht="8.25" customHeight="1">
      <c r="B37" s="698" t="s">
        <v>156</v>
      </c>
      <c r="C37" s="695" t="s">
        <v>376</v>
      </c>
      <c r="D37" s="698" t="s">
        <v>377</v>
      </c>
      <c r="E37" s="710"/>
      <c r="F37" s="719" t="s">
        <v>378</v>
      </c>
      <c r="G37" s="709">
        <v>7</v>
      </c>
      <c r="H37" s="725">
        <v>23</v>
      </c>
      <c r="I37" s="725">
        <v>2</v>
      </c>
      <c r="J37" s="733">
        <v>21</v>
      </c>
      <c r="K37" s="709">
        <v>1</v>
      </c>
      <c r="L37" s="151"/>
      <c r="M37" s="700" t="s">
        <v>105</v>
      </c>
      <c r="N37" s="695" t="s">
        <v>389</v>
      </c>
      <c r="O37" s="698" t="s">
        <v>394</v>
      </c>
      <c r="P37" s="710"/>
      <c r="Q37" s="719" t="s">
        <v>377</v>
      </c>
      <c r="R37" s="709">
        <v>7</v>
      </c>
      <c r="S37" s="725">
        <v>7</v>
      </c>
      <c r="T37" s="725">
        <v>3</v>
      </c>
      <c r="U37" s="733">
        <v>4</v>
      </c>
      <c r="V37" s="709">
        <v>1</v>
      </c>
    </row>
    <row r="38" spans="2:22" ht="8.25" customHeight="1">
      <c r="B38" s="699"/>
      <c r="C38" s="696"/>
      <c r="D38" s="699"/>
      <c r="E38" s="711"/>
      <c r="F38" s="720"/>
      <c r="G38" s="705"/>
      <c r="H38" s="718"/>
      <c r="I38" s="718"/>
      <c r="J38" s="716"/>
      <c r="K38" s="705"/>
      <c r="L38" s="151"/>
      <c r="M38" s="701"/>
      <c r="N38" s="696"/>
      <c r="O38" s="699"/>
      <c r="P38" s="711"/>
      <c r="Q38" s="720"/>
      <c r="R38" s="705"/>
      <c r="S38" s="718"/>
      <c r="T38" s="718"/>
      <c r="U38" s="716"/>
      <c r="V38" s="705"/>
    </row>
    <row r="39" spans="2:22" ht="8.25" customHeight="1">
      <c r="B39" s="698" t="s">
        <v>363</v>
      </c>
      <c r="C39" s="695" t="s">
        <v>379</v>
      </c>
      <c r="D39" s="698" t="s">
        <v>373</v>
      </c>
      <c r="E39" s="698" t="s">
        <v>380</v>
      </c>
      <c r="F39" s="731"/>
      <c r="G39" s="709">
        <v>3</v>
      </c>
      <c r="H39" s="725">
        <v>4</v>
      </c>
      <c r="I39" s="725">
        <v>11</v>
      </c>
      <c r="J39" s="733">
        <v>-7</v>
      </c>
      <c r="K39" s="709">
        <v>3</v>
      </c>
      <c r="L39" s="151"/>
      <c r="M39" s="700" t="s">
        <v>102</v>
      </c>
      <c r="N39" s="695" t="s">
        <v>389</v>
      </c>
      <c r="O39" s="698" t="s">
        <v>395</v>
      </c>
      <c r="P39" s="698" t="s">
        <v>377</v>
      </c>
      <c r="Q39" s="731"/>
      <c r="R39" s="709">
        <v>7</v>
      </c>
      <c r="S39" s="725">
        <v>5</v>
      </c>
      <c r="T39" s="725">
        <v>2</v>
      </c>
      <c r="U39" s="733">
        <v>3</v>
      </c>
      <c r="V39" s="709">
        <v>2</v>
      </c>
    </row>
    <row r="40" spans="2:22" ht="8.25" customHeight="1">
      <c r="B40" s="699"/>
      <c r="C40" s="696"/>
      <c r="D40" s="699"/>
      <c r="E40" s="699"/>
      <c r="F40" s="732"/>
      <c r="G40" s="705"/>
      <c r="H40" s="718"/>
      <c r="I40" s="718"/>
      <c r="J40" s="716"/>
      <c r="K40" s="738"/>
      <c r="L40" s="151"/>
      <c r="M40" s="701"/>
      <c r="N40" s="696"/>
      <c r="O40" s="699"/>
      <c r="P40" s="699"/>
      <c r="Q40" s="732"/>
      <c r="R40" s="705"/>
      <c r="S40" s="718"/>
      <c r="T40" s="718"/>
      <c r="U40" s="716"/>
      <c r="V40" s="738"/>
    </row>
    <row r="41" spans="2:22" ht="9.75" customHeight="1">
      <c r="B41" s="155"/>
      <c r="C41" s="162"/>
      <c r="D41" s="162"/>
      <c r="E41" s="162"/>
      <c r="F41" s="162"/>
      <c r="G41" s="173"/>
      <c r="H41" s="173"/>
      <c r="I41" s="173"/>
      <c r="J41" s="173"/>
      <c r="K41" s="173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2:22" ht="15" customHeight="1">
      <c r="B42" s="737" t="s">
        <v>364</v>
      </c>
      <c r="C42" s="737"/>
      <c r="D42" s="162"/>
      <c r="E42" s="162"/>
      <c r="F42" s="162"/>
      <c r="G42" s="173"/>
      <c r="H42" s="173"/>
      <c r="I42" s="173"/>
      <c r="J42" s="173"/>
      <c r="K42" s="173"/>
      <c r="L42" s="151"/>
      <c r="M42" s="737" t="s">
        <v>365</v>
      </c>
      <c r="N42" s="737"/>
      <c r="O42" s="151"/>
      <c r="P42" s="151"/>
      <c r="Q42" s="151"/>
      <c r="R42" s="151"/>
      <c r="S42" s="151"/>
      <c r="T42" s="151"/>
      <c r="U42" s="151"/>
      <c r="V42" s="151"/>
    </row>
    <row r="43" spans="2:22" ht="8.25" customHeight="1">
      <c r="B43" s="161"/>
      <c r="C43" s="169" t="s">
        <v>319</v>
      </c>
      <c r="D43" s="734" t="s">
        <v>169</v>
      </c>
      <c r="E43" s="734" t="s">
        <v>108</v>
      </c>
      <c r="F43" s="729" t="s">
        <v>318</v>
      </c>
      <c r="G43" s="707" t="s">
        <v>25</v>
      </c>
      <c r="H43" s="698" t="s">
        <v>26</v>
      </c>
      <c r="I43" s="698" t="s">
        <v>27</v>
      </c>
      <c r="J43" s="719" t="s">
        <v>28</v>
      </c>
      <c r="K43" s="707" t="s">
        <v>29</v>
      </c>
      <c r="L43" s="151"/>
      <c r="M43" s="174"/>
      <c r="N43" s="721" t="s">
        <v>111</v>
      </c>
      <c r="O43" s="175" t="s">
        <v>366</v>
      </c>
      <c r="P43" s="763" t="s">
        <v>320</v>
      </c>
      <c r="Q43" s="765"/>
      <c r="R43" s="757" t="s">
        <v>25</v>
      </c>
      <c r="S43" s="754" t="s">
        <v>26</v>
      </c>
      <c r="T43" s="754" t="s">
        <v>27</v>
      </c>
      <c r="U43" s="761" t="s">
        <v>28</v>
      </c>
      <c r="V43" s="757" t="s">
        <v>29</v>
      </c>
    </row>
    <row r="44" spans="2:22" ht="8.25" customHeight="1">
      <c r="B44" s="160"/>
      <c r="C44" s="176" t="s">
        <v>321</v>
      </c>
      <c r="D44" s="735"/>
      <c r="E44" s="735"/>
      <c r="F44" s="739"/>
      <c r="G44" s="708"/>
      <c r="H44" s="699"/>
      <c r="I44" s="699"/>
      <c r="J44" s="720"/>
      <c r="K44" s="708"/>
      <c r="L44" s="151"/>
      <c r="M44" s="177"/>
      <c r="N44" s="769"/>
      <c r="O44" s="178" t="s">
        <v>367</v>
      </c>
      <c r="P44" s="764"/>
      <c r="Q44" s="766"/>
      <c r="R44" s="758"/>
      <c r="S44" s="755"/>
      <c r="T44" s="755"/>
      <c r="U44" s="762"/>
      <c r="V44" s="758"/>
    </row>
    <row r="45" spans="2:22" ht="8.25" customHeight="1">
      <c r="B45" s="714" t="s">
        <v>107</v>
      </c>
      <c r="C45" s="710"/>
      <c r="D45" s="698" t="s">
        <v>406</v>
      </c>
      <c r="E45" s="698" t="s">
        <v>387</v>
      </c>
      <c r="F45" s="719" t="s">
        <v>407</v>
      </c>
      <c r="G45" s="704">
        <v>3</v>
      </c>
      <c r="H45" s="717">
        <v>5</v>
      </c>
      <c r="I45" s="717">
        <v>11</v>
      </c>
      <c r="J45" s="715">
        <v>-6</v>
      </c>
      <c r="K45" s="704">
        <v>3</v>
      </c>
      <c r="L45" s="151"/>
      <c r="M45" s="728" t="s">
        <v>111</v>
      </c>
      <c r="N45" s="710"/>
      <c r="O45" s="698" t="s">
        <v>411</v>
      </c>
      <c r="P45" s="698" t="s">
        <v>411</v>
      </c>
      <c r="Q45" s="767"/>
      <c r="R45" s="760">
        <v>0</v>
      </c>
      <c r="S45" s="759">
        <v>0</v>
      </c>
      <c r="T45" s="759">
        <v>10</v>
      </c>
      <c r="U45" s="756">
        <v>-10</v>
      </c>
      <c r="V45" s="760">
        <v>3</v>
      </c>
    </row>
    <row r="46" spans="2:22" ht="8.25" customHeight="1">
      <c r="B46" s="699"/>
      <c r="C46" s="711"/>
      <c r="D46" s="699"/>
      <c r="E46" s="699"/>
      <c r="F46" s="720"/>
      <c r="G46" s="705"/>
      <c r="H46" s="718"/>
      <c r="I46" s="718"/>
      <c r="J46" s="716"/>
      <c r="K46" s="705"/>
      <c r="L46" s="151"/>
      <c r="M46" s="701"/>
      <c r="N46" s="711"/>
      <c r="O46" s="699"/>
      <c r="P46" s="699"/>
      <c r="Q46" s="768"/>
      <c r="R46" s="749"/>
      <c r="S46" s="753"/>
      <c r="T46" s="753"/>
      <c r="U46" s="751"/>
      <c r="V46" s="749"/>
    </row>
    <row r="47" spans="2:22" ht="8.25" customHeight="1">
      <c r="B47" s="700" t="s">
        <v>368</v>
      </c>
      <c r="C47" s="695" t="s">
        <v>408</v>
      </c>
      <c r="D47" s="710"/>
      <c r="E47" s="698" t="s">
        <v>409</v>
      </c>
      <c r="F47" s="719" t="s">
        <v>410</v>
      </c>
      <c r="G47" s="709">
        <v>5</v>
      </c>
      <c r="H47" s="725">
        <v>10</v>
      </c>
      <c r="I47" s="725">
        <v>7</v>
      </c>
      <c r="J47" s="733">
        <v>3</v>
      </c>
      <c r="K47" s="709">
        <v>2</v>
      </c>
      <c r="L47" s="151"/>
      <c r="M47" s="734" t="s">
        <v>369</v>
      </c>
      <c r="N47" s="695" t="s">
        <v>412</v>
      </c>
      <c r="O47" s="710"/>
      <c r="P47" s="698" t="s">
        <v>413</v>
      </c>
      <c r="Q47" s="767"/>
      <c r="R47" s="748">
        <v>3</v>
      </c>
      <c r="S47" s="752">
        <v>6</v>
      </c>
      <c r="T47" s="752">
        <v>3</v>
      </c>
      <c r="U47" s="750">
        <v>3</v>
      </c>
      <c r="V47" s="748">
        <v>2</v>
      </c>
    </row>
    <row r="48" spans="2:22" ht="8.25" customHeight="1">
      <c r="B48" s="701"/>
      <c r="C48" s="696"/>
      <c r="D48" s="711"/>
      <c r="E48" s="699"/>
      <c r="F48" s="720"/>
      <c r="G48" s="705"/>
      <c r="H48" s="718"/>
      <c r="I48" s="718"/>
      <c r="J48" s="716"/>
      <c r="K48" s="705"/>
      <c r="L48" s="151"/>
      <c r="M48" s="735"/>
      <c r="N48" s="696"/>
      <c r="O48" s="711"/>
      <c r="P48" s="699"/>
      <c r="Q48" s="768"/>
      <c r="R48" s="749"/>
      <c r="S48" s="753"/>
      <c r="T48" s="753"/>
      <c r="U48" s="751"/>
      <c r="V48" s="749"/>
    </row>
    <row r="49" spans="2:22" ht="8.25" customHeight="1">
      <c r="B49" s="700" t="s">
        <v>108</v>
      </c>
      <c r="C49" s="695" t="s">
        <v>379</v>
      </c>
      <c r="D49" s="698" t="s">
        <v>409</v>
      </c>
      <c r="E49" s="710"/>
      <c r="F49" s="719" t="s">
        <v>403</v>
      </c>
      <c r="G49" s="709">
        <v>7</v>
      </c>
      <c r="H49" s="725">
        <v>10</v>
      </c>
      <c r="I49" s="725">
        <v>4</v>
      </c>
      <c r="J49" s="733">
        <v>6</v>
      </c>
      <c r="K49" s="709">
        <v>1</v>
      </c>
      <c r="L49" s="151"/>
      <c r="M49" s="700" t="s">
        <v>320</v>
      </c>
      <c r="N49" s="695" t="s">
        <v>412</v>
      </c>
      <c r="O49" s="698" t="s">
        <v>414</v>
      </c>
      <c r="P49" s="710"/>
      <c r="Q49" s="767"/>
      <c r="R49" s="748">
        <v>6</v>
      </c>
      <c r="S49" s="752">
        <v>8</v>
      </c>
      <c r="T49" s="752">
        <v>1</v>
      </c>
      <c r="U49" s="750">
        <v>7</v>
      </c>
      <c r="V49" s="748">
        <v>1</v>
      </c>
    </row>
    <row r="50" spans="2:22" ht="8.25" customHeight="1">
      <c r="B50" s="701"/>
      <c r="C50" s="696"/>
      <c r="D50" s="699"/>
      <c r="E50" s="711"/>
      <c r="F50" s="720"/>
      <c r="G50" s="705"/>
      <c r="H50" s="718"/>
      <c r="I50" s="718"/>
      <c r="J50" s="716"/>
      <c r="K50" s="705"/>
      <c r="L50" s="151"/>
      <c r="M50" s="701"/>
      <c r="N50" s="696"/>
      <c r="O50" s="699"/>
      <c r="P50" s="711"/>
      <c r="Q50" s="768"/>
      <c r="R50" s="749"/>
      <c r="S50" s="753"/>
      <c r="T50" s="753"/>
      <c r="U50" s="751"/>
      <c r="V50" s="749"/>
    </row>
    <row r="51" spans="2:22" ht="8.25" customHeight="1">
      <c r="B51" s="700" t="s">
        <v>318</v>
      </c>
      <c r="C51" s="695" t="s">
        <v>433</v>
      </c>
      <c r="D51" s="698" t="s">
        <v>377</v>
      </c>
      <c r="E51" s="698" t="s">
        <v>372</v>
      </c>
      <c r="F51" s="731"/>
      <c r="G51" s="709">
        <v>1</v>
      </c>
      <c r="H51" s="725">
        <v>5</v>
      </c>
      <c r="I51" s="725">
        <v>8</v>
      </c>
      <c r="J51" s="733">
        <v>-3</v>
      </c>
      <c r="K51" s="709">
        <v>4</v>
      </c>
      <c r="L51" s="151"/>
      <c r="M51" s="742"/>
      <c r="N51" s="740"/>
      <c r="O51" s="740"/>
      <c r="P51" s="740"/>
      <c r="Q51" s="740"/>
      <c r="R51" s="746"/>
      <c r="S51" s="746"/>
      <c r="T51" s="746"/>
      <c r="U51" s="746"/>
      <c r="V51" s="744"/>
    </row>
    <row r="52" spans="2:22" ht="8.25" customHeight="1">
      <c r="B52" s="701"/>
      <c r="C52" s="696"/>
      <c r="D52" s="699"/>
      <c r="E52" s="699"/>
      <c r="F52" s="732"/>
      <c r="G52" s="705"/>
      <c r="H52" s="718"/>
      <c r="I52" s="718"/>
      <c r="J52" s="716"/>
      <c r="K52" s="738"/>
      <c r="L52" s="151"/>
      <c r="M52" s="743"/>
      <c r="N52" s="741"/>
      <c r="O52" s="741"/>
      <c r="P52" s="741"/>
      <c r="Q52" s="741"/>
      <c r="R52" s="747"/>
      <c r="S52" s="747"/>
      <c r="T52" s="747"/>
      <c r="U52" s="747"/>
      <c r="V52" s="745"/>
    </row>
    <row r="53" spans="2:22" ht="7.5" customHeight="1">
      <c r="B53" s="15"/>
      <c r="C53" s="8"/>
      <c r="D53" s="8"/>
      <c r="E53" s="8"/>
      <c r="F53" s="8"/>
      <c r="G53" s="19"/>
      <c r="H53" s="19"/>
      <c r="I53" s="19"/>
      <c r="J53" s="19"/>
      <c r="K53" s="19"/>
    </row>
    <row r="54" spans="2:22" ht="7.5" customHeight="1">
      <c r="B54" s="15"/>
      <c r="C54" s="8"/>
      <c r="D54" s="8"/>
      <c r="E54" s="8"/>
      <c r="F54" s="8"/>
      <c r="G54" s="19"/>
      <c r="H54" s="19"/>
      <c r="I54" s="19"/>
      <c r="J54" s="19"/>
      <c r="K54" s="19"/>
    </row>
    <row r="55" spans="2:22" ht="7.5" customHeight="1">
      <c r="B55" s="15"/>
      <c r="C55" s="8"/>
      <c r="D55" s="8"/>
      <c r="E55" s="8"/>
      <c r="F55" s="8"/>
      <c r="G55" s="19"/>
      <c r="H55" s="19"/>
      <c r="I55" s="19"/>
      <c r="J55" s="19"/>
      <c r="K55" s="19"/>
    </row>
    <row r="56" spans="2:22" ht="7.5" customHeight="1">
      <c r="B56" s="15"/>
      <c r="C56" s="8"/>
      <c r="D56" s="8"/>
      <c r="E56" s="8"/>
      <c r="F56" s="8"/>
      <c r="G56" s="19"/>
      <c r="H56" s="19"/>
      <c r="I56" s="19"/>
      <c r="J56" s="19"/>
      <c r="K56" s="19"/>
    </row>
    <row r="57" spans="2:22" ht="7.5" customHeight="1">
      <c r="B57" s="15"/>
      <c r="C57" s="8"/>
      <c r="D57" s="8"/>
      <c r="E57" s="8"/>
      <c r="F57" s="8"/>
      <c r="G57" s="19"/>
      <c r="H57" s="19"/>
      <c r="I57" s="19"/>
      <c r="J57" s="19"/>
      <c r="K57" s="19"/>
    </row>
    <row r="58" spans="2:22" ht="7.5" customHeight="1">
      <c r="B58" s="15"/>
      <c r="C58" s="8"/>
      <c r="D58" s="8"/>
      <c r="E58" s="8"/>
      <c r="F58" s="8"/>
      <c r="G58" s="19"/>
      <c r="H58" s="19"/>
      <c r="I58" s="19"/>
      <c r="J58" s="19"/>
      <c r="K58" s="19"/>
    </row>
    <row r="59" spans="2:22" ht="7.5" customHeight="1">
      <c r="B59" s="15"/>
      <c r="C59" s="8"/>
      <c r="D59" s="8"/>
      <c r="E59" s="8"/>
      <c r="F59" s="8"/>
      <c r="G59" s="19"/>
      <c r="H59" s="19"/>
      <c r="I59" s="19"/>
      <c r="J59" s="19"/>
      <c r="K59" s="19"/>
    </row>
    <row r="60" spans="2:22" ht="7.5" customHeight="1">
      <c r="B60" s="15"/>
      <c r="C60" s="8"/>
      <c r="D60" s="8"/>
      <c r="E60" s="8"/>
      <c r="F60" s="8"/>
      <c r="G60" s="19"/>
      <c r="H60" s="19"/>
      <c r="I60" s="19"/>
      <c r="J60" s="19"/>
      <c r="K60" s="19"/>
    </row>
    <row r="61" spans="2:22" ht="7.5" customHeight="1">
      <c r="B61" s="15"/>
      <c r="C61" s="8"/>
      <c r="D61" s="8"/>
      <c r="E61" s="8"/>
      <c r="F61" s="8"/>
      <c r="G61" s="19"/>
      <c r="H61" s="19"/>
      <c r="I61" s="19"/>
      <c r="J61" s="19"/>
      <c r="K61" s="19"/>
    </row>
    <row r="62" spans="2:22" ht="7.5" customHeight="1">
      <c r="B62" s="15"/>
      <c r="C62" s="8"/>
      <c r="D62" s="8"/>
      <c r="E62" s="8"/>
      <c r="F62" s="8"/>
      <c r="G62" s="19"/>
      <c r="H62" s="19"/>
      <c r="I62" s="19"/>
      <c r="J62" s="19"/>
      <c r="K62" s="19"/>
    </row>
    <row r="63" spans="2:22" ht="7.5" customHeight="1">
      <c r="B63" s="15"/>
      <c r="C63" s="8"/>
      <c r="D63" s="8"/>
      <c r="E63" s="8"/>
      <c r="F63" s="8"/>
      <c r="G63" s="19"/>
      <c r="H63" s="19"/>
      <c r="I63" s="19"/>
      <c r="J63" s="19"/>
      <c r="K63" s="19"/>
    </row>
    <row r="64" spans="2:22" ht="7.5" customHeight="1">
      <c r="B64" s="15"/>
      <c r="C64" s="8"/>
      <c r="D64" s="8"/>
      <c r="E64" s="8"/>
      <c r="F64" s="8"/>
      <c r="G64" s="19"/>
      <c r="H64" s="19"/>
      <c r="I64" s="19"/>
      <c r="J64" s="19"/>
      <c r="K64" s="19"/>
    </row>
    <row r="65" spans="2:11" ht="7.5" customHeight="1">
      <c r="B65" s="15"/>
      <c r="C65" s="8"/>
      <c r="D65" s="8"/>
      <c r="E65" s="8"/>
      <c r="F65" s="8"/>
      <c r="G65" s="19"/>
      <c r="H65" s="19"/>
      <c r="I65" s="19"/>
      <c r="J65" s="19"/>
      <c r="K65" s="19"/>
    </row>
    <row r="66" spans="2:11" ht="7.5" customHeight="1">
      <c r="B66" s="15"/>
      <c r="C66" s="8"/>
      <c r="D66" s="8"/>
      <c r="E66" s="8"/>
      <c r="F66" s="8"/>
      <c r="G66" s="19"/>
      <c r="H66" s="19"/>
      <c r="I66" s="19"/>
      <c r="J66" s="19"/>
      <c r="K66" s="19"/>
    </row>
    <row r="67" spans="2:11" ht="7.5" customHeight="1">
      <c r="B67" s="15"/>
      <c r="C67" s="8"/>
      <c r="D67" s="8"/>
      <c r="E67" s="8"/>
      <c r="F67" s="8"/>
      <c r="G67" s="19"/>
      <c r="H67" s="19"/>
      <c r="I67" s="19"/>
      <c r="J67" s="19"/>
      <c r="K67" s="19"/>
    </row>
    <row r="68" spans="2:11" ht="7.5" customHeight="1">
      <c r="B68" s="15"/>
      <c r="C68" s="8"/>
      <c r="D68" s="8"/>
      <c r="E68" s="8"/>
      <c r="F68" s="8"/>
      <c r="G68" s="19"/>
      <c r="H68" s="19"/>
      <c r="I68" s="19"/>
      <c r="J68" s="19"/>
      <c r="K68" s="19"/>
    </row>
    <row r="69" spans="2:11" ht="7.5" customHeight="1">
      <c r="B69" s="15"/>
      <c r="C69" s="8"/>
      <c r="D69" s="8"/>
      <c r="E69" s="8"/>
      <c r="F69" s="8"/>
      <c r="G69" s="19"/>
      <c r="H69" s="19"/>
      <c r="I69" s="19"/>
      <c r="J69" s="19"/>
      <c r="K69" s="19"/>
    </row>
    <row r="70" spans="2:11" ht="7.5" customHeight="1">
      <c r="B70" s="15"/>
      <c r="C70" s="8"/>
      <c r="D70" s="8"/>
      <c r="E70" s="8"/>
      <c r="F70" s="8"/>
      <c r="G70" s="19"/>
      <c r="H70" s="19"/>
      <c r="I70" s="19"/>
      <c r="J70" s="19"/>
      <c r="K70" s="19"/>
    </row>
    <row r="71" spans="2:11" ht="7.5" customHeight="1">
      <c r="B71" s="15"/>
      <c r="C71" s="8"/>
      <c r="D71" s="8"/>
      <c r="E71" s="8"/>
      <c r="F71" s="8"/>
      <c r="G71" s="19"/>
      <c r="H71" s="19"/>
      <c r="I71" s="19"/>
      <c r="J71" s="19"/>
      <c r="K71" s="19"/>
    </row>
    <row r="72" spans="2:11" ht="7.5" customHeight="1">
      <c r="B72" s="15"/>
      <c r="C72" s="8"/>
      <c r="D72" s="8"/>
      <c r="E72" s="8"/>
      <c r="F72" s="8"/>
      <c r="G72" s="19"/>
      <c r="H72" s="19"/>
      <c r="I72" s="19"/>
      <c r="J72" s="19"/>
      <c r="K72" s="19"/>
    </row>
    <row r="73" spans="2:11" ht="7.5" customHeight="1">
      <c r="B73" s="15"/>
      <c r="C73" s="8"/>
      <c r="D73" s="8"/>
      <c r="E73" s="8"/>
      <c r="F73" s="8"/>
      <c r="G73" s="19"/>
      <c r="H73" s="19"/>
      <c r="I73" s="19"/>
      <c r="J73" s="19"/>
      <c r="K73" s="19"/>
    </row>
    <row r="74" spans="2:11" ht="7.5" customHeight="1">
      <c r="B74" s="15"/>
      <c r="C74" s="8"/>
      <c r="D74" s="8"/>
      <c r="E74" s="8"/>
      <c r="F74" s="8"/>
      <c r="G74" s="19"/>
      <c r="H74" s="19"/>
      <c r="I74" s="19"/>
      <c r="J74" s="19"/>
      <c r="K74" s="19"/>
    </row>
    <row r="75" spans="2:11" ht="7.5" customHeight="1">
      <c r="B75" s="15"/>
      <c r="C75" s="8"/>
      <c r="D75" s="8"/>
      <c r="E75" s="8"/>
      <c r="F75" s="8"/>
      <c r="G75" s="19"/>
      <c r="H75" s="19"/>
      <c r="I75" s="19"/>
      <c r="J75" s="19"/>
      <c r="K75" s="19"/>
    </row>
    <row r="76" spans="2:11" ht="7.5" customHeight="1">
      <c r="B76" s="15"/>
      <c r="C76" s="8"/>
      <c r="D76" s="8"/>
      <c r="E76" s="8"/>
      <c r="F76" s="8"/>
      <c r="G76" s="19"/>
      <c r="H76" s="19"/>
      <c r="I76" s="19"/>
      <c r="J76" s="19"/>
      <c r="K76" s="19"/>
    </row>
    <row r="77" spans="2:11" ht="7.5" customHeight="1">
      <c r="B77" s="15"/>
      <c r="C77" s="8"/>
      <c r="D77" s="8"/>
      <c r="E77" s="8"/>
      <c r="F77" s="8"/>
      <c r="G77" s="19"/>
      <c r="H77" s="19"/>
      <c r="I77" s="19"/>
      <c r="J77" s="19"/>
      <c r="K77" s="19"/>
    </row>
    <row r="78" spans="2:11" ht="7.5" customHeight="1">
      <c r="B78" s="15"/>
      <c r="C78" s="8"/>
      <c r="D78" s="8"/>
      <c r="E78" s="8"/>
      <c r="F78" s="8"/>
      <c r="G78" s="19"/>
      <c r="H78" s="19"/>
      <c r="I78" s="19"/>
      <c r="J78" s="19"/>
      <c r="K78" s="19"/>
    </row>
    <row r="79" spans="2:11" ht="7.5" customHeight="1">
      <c r="B79" s="15"/>
      <c r="C79" s="8"/>
      <c r="D79" s="8"/>
      <c r="E79" s="8"/>
      <c r="F79" s="8"/>
      <c r="G79" s="19"/>
      <c r="H79" s="19"/>
      <c r="I79" s="19"/>
      <c r="J79" s="19"/>
      <c r="K79" s="19"/>
    </row>
    <row r="80" spans="2:11" ht="7.5" customHeight="1">
      <c r="B80" s="15"/>
      <c r="C80" s="8"/>
      <c r="D80" s="8"/>
      <c r="E80" s="8"/>
      <c r="F80" s="8"/>
      <c r="G80" s="19"/>
      <c r="H80" s="19"/>
      <c r="I80" s="19"/>
      <c r="J80" s="19"/>
      <c r="K80" s="19"/>
    </row>
    <row r="81" spans="2:11" ht="7.5" customHeight="1">
      <c r="B81" s="15"/>
      <c r="C81" s="8"/>
      <c r="D81" s="8"/>
      <c r="E81" s="8"/>
      <c r="F81" s="8"/>
      <c r="G81" s="19"/>
      <c r="H81" s="19"/>
      <c r="I81" s="19"/>
      <c r="J81" s="19"/>
      <c r="K81" s="19"/>
    </row>
    <row r="82" spans="2:11" ht="7.5" customHeight="1">
      <c r="B82" s="15"/>
      <c r="C82" s="8"/>
      <c r="D82" s="8"/>
      <c r="E82" s="8"/>
      <c r="F82" s="8"/>
      <c r="G82" s="19"/>
      <c r="H82" s="19"/>
      <c r="I82" s="19"/>
      <c r="J82" s="19"/>
      <c r="K82" s="19"/>
    </row>
    <row r="83" spans="2:11" ht="7.5" customHeight="1">
      <c r="B83" s="15"/>
      <c r="C83" s="8"/>
      <c r="D83" s="8"/>
      <c r="E83" s="8"/>
      <c r="F83" s="8"/>
      <c r="G83" s="19"/>
      <c r="H83" s="19"/>
      <c r="I83" s="19"/>
      <c r="J83" s="19"/>
      <c r="K83" s="19"/>
    </row>
    <row r="84" spans="2:11" ht="7.5" customHeight="1">
      <c r="B84" s="15"/>
      <c r="C84" s="8"/>
      <c r="D84" s="8"/>
      <c r="E84" s="8"/>
      <c r="F84" s="8"/>
      <c r="G84" s="19"/>
      <c r="H84" s="19"/>
      <c r="I84" s="19"/>
      <c r="J84" s="19"/>
      <c r="K84" s="19"/>
    </row>
    <row r="85" spans="2:11" ht="7.5" customHeight="1">
      <c r="B85" s="15"/>
      <c r="C85" s="8"/>
      <c r="D85" s="8"/>
      <c r="E85" s="8"/>
      <c r="F85" s="8"/>
      <c r="G85" s="19"/>
      <c r="H85" s="19"/>
      <c r="I85" s="19"/>
      <c r="J85" s="19"/>
      <c r="K85" s="19"/>
    </row>
    <row r="86" spans="2:11" ht="7.5" customHeight="1">
      <c r="B86" s="15"/>
      <c r="C86" s="8"/>
      <c r="D86" s="8"/>
      <c r="E86" s="8"/>
      <c r="F86" s="8"/>
      <c r="G86" s="19"/>
      <c r="H86" s="19"/>
      <c r="I86" s="19"/>
      <c r="J86" s="19"/>
      <c r="K86" s="19"/>
    </row>
    <row r="87" spans="2:11" ht="7.5" customHeight="1">
      <c r="B87" s="15"/>
      <c r="C87" s="8"/>
      <c r="D87" s="8"/>
      <c r="E87" s="8"/>
      <c r="F87" s="8"/>
      <c r="G87" s="19"/>
      <c r="H87" s="19"/>
      <c r="I87" s="19"/>
      <c r="J87" s="19"/>
      <c r="K87" s="19"/>
    </row>
    <row r="88" spans="2:11" ht="7.5" customHeight="1">
      <c r="B88" s="15"/>
      <c r="C88" s="8"/>
      <c r="D88" s="8"/>
      <c r="E88" s="8"/>
      <c r="F88" s="8"/>
      <c r="G88" s="19"/>
      <c r="H88" s="19"/>
      <c r="I88" s="19"/>
      <c r="J88" s="19"/>
      <c r="K88" s="19"/>
    </row>
    <row r="89" spans="2:11" ht="7.5" customHeight="1">
      <c r="B89" s="15"/>
      <c r="C89" s="8"/>
      <c r="D89" s="8"/>
      <c r="E89" s="8"/>
      <c r="F89" s="8"/>
      <c r="G89" s="19"/>
      <c r="H89" s="19"/>
      <c r="I89" s="19"/>
      <c r="J89" s="19"/>
      <c r="K89" s="19"/>
    </row>
    <row r="90" spans="2:11" ht="7.5" customHeight="1">
      <c r="B90" s="15"/>
      <c r="C90" s="8"/>
      <c r="D90" s="8"/>
      <c r="E90" s="8"/>
      <c r="F90" s="8"/>
      <c r="G90" s="19"/>
      <c r="H90" s="19"/>
      <c r="I90" s="19"/>
      <c r="J90" s="19"/>
      <c r="K90" s="19"/>
    </row>
    <row r="91" spans="2:11" ht="7.5" customHeight="1">
      <c r="B91" s="15"/>
      <c r="C91" s="8"/>
      <c r="D91" s="8"/>
      <c r="E91" s="8"/>
      <c r="F91" s="8"/>
      <c r="G91" s="19"/>
      <c r="H91" s="19"/>
      <c r="I91" s="19"/>
      <c r="J91" s="19"/>
      <c r="K91" s="19"/>
    </row>
    <row r="92" spans="2:11" ht="7.5" customHeight="1">
      <c r="B92" s="15"/>
      <c r="C92" s="8"/>
      <c r="D92" s="8"/>
      <c r="E92" s="8"/>
      <c r="F92" s="8"/>
      <c r="G92" s="19"/>
      <c r="H92" s="19"/>
      <c r="I92" s="19"/>
      <c r="J92" s="19"/>
      <c r="K92" s="19"/>
    </row>
    <row r="93" spans="2:11" ht="7.5" customHeight="1">
      <c r="B93" s="15"/>
      <c r="C93" s="8"/>
      <c r="D93" s="8"/>
      <c r="E93" s="8"/>
      <c r="F93" s="8"/>
      <c r="G93" s="19"/>
      <c r="H93" s="19"/>
      <c r="I93" s="19"/>
      <c r="J93" s="19"/>
      <c r="K93" s="19"/>
    </row>
    <row r="94" spans="2:11" ht="7.5" customHeight="1">
      <c r="B94" s="15"/>
      <c r="C94" s="8"/>
      <c r="D94" s="8"/>
      <c r="E94" s="8"/>
      <c r="F94" s="8"/>
      <c r="G94" s="19"/>
      <c r="H94" s="19"/>
      <c r="I94" s="19"/>
      <c r="J94" s="19"/>
      <c r="K94" s="19"/>
    </row>
    <row r="95" spans="2:11" ht="7.5" customHeight="1">
      <c r="B95" s="15"/>
      <c r="C95" s="8"/>
      <c r="D95" s="8"/>
      <c r="E95" s="8"/>
      <c r="F95" s="8"/>
      <c r="G95" s="19"/>
      <c r="H95" s="19"/>
      <c r="I95" s="19"/>
      <c r="J95" s="19"/>
      <c r="K95" s="19"/>
    </row>
    <row r="96" spans="2:11" ht="7.5" customHeight="1">
      <c r="B96" s="15"/>
      <c r="C96" s="8"/>
      <c r="D96" s="8"/>
      <c r="E96" s="8"/>
      <c r="F96" s="8"/>
      <c r="G96" s="19"/>
      <c r="H96" s="19"/>
      <c r="I96" s="19"/>
      <c r="J96" s="19"/>
      <c r="K96" s="19"/>
    </row>
    <row r="97" spans="2:11" ht="7.5" customHeight="1">
      <c r="B97" s="15"/>
      <c r="C97" s="8"/>
      <c r="D97" s="8"/>
      <c r="E97" s="8"/>
      <c r="F97" s="8"/>
      <c r="G97" s="19"/>
      <c r="H97" s="19"/>
      <c r="I97" s="19"/>
      <c r="J97" s="19"/>
      <c r="K97" s="19"/>
    </row>
    <row r="98" spans="2:11" ht="7.5" customHeight="1">
      <c r="B98" s="15"/>
      <c r="C98" s="8"/>
      <c r="D98" s="8"/>
      <c r="E98" s="8"/>
      <c r="F98" s="8"/>
      <c r="G98" s="19"/>
      <c r="H98" s="19"/>
      <c r="I98" s="19"/>
      <c r="J98" s="19"/>
      <c r="K98" s="19"/>
    </row>
    <row r="99" spans="2:11" ht="7.5" customHeight="1">
      <c r="B99" s="15"/>
      <c r="C99" s="8"/>
      <c r="D99" s="8"/>
      <c r="E99" s="8"/>
      <c r="F99" s="8"/>
      <c r="G99" s="19"/>
      <c r="H99" s="19"/>
      <c r="I99" s="19"/>
      <c r="J99" s="19"/>
      <c r="K99" s="19"/>
    </row>
    <row r="100" spans="2:11" ht="7.5" customHeight="1">
      <c r="B100" s="15"/>
      <c r="C100" s="8"/>
      <c r="D100" s="8"/>
      <c r="E100" s="8"/>
      <c r="F100" s="8"/>
      <c r="G100" s="19"/>
      <c r="H100" s="19"/>
      <c r="I100" s="19"/>
      <c r="J100" s="19"/>
      <c r="K100" s="19"/>
    </row>
    <row r="101" spans="2:11" ht="7.5" customHeight="1">
      <c r="B101" s="15"/>
      <c r="C101" s="8"/>
      <c r="D101" s="8"/>
      <c r="E101" s="8"/>
      <c r="F101" s="8"/>
      <c r="G101" s="19"/>
      <c r="H101" s="19"/>
      <c r="I101" s="19"/>
      <c r="J101" s="19"/>
      <c r="K101" s="19"/>
    </row>
    <row r="102" spans="2:11" ht="7.5" customHeight="1">
      <c r="B102" s="15"/>
      <c r="C102" s="8"/>
      <c r="D102" s="8"/>
      <c r="E102" s="8"/>
      <c r="F102" s="8"/>
      <c r="G102" s="19"/>
      <c r="H102" s="19"/>
      <c r="I102" s="19"/>
      <c r="J102" s="19"/>
      <c r="K102" s="19"/>
    </row>
    <row r="103" spans="2:11" ht="7.5" customHeight="1">
      <c r="B103" s="15"/>
      <c r="C103" s="8"/>
      <c r="D103" s="8"/>
      <c r="E103" s="8"/>
      <c r="F103" s="8"/>
      <c r="G103" s="19"/>
      <c r="H103" s="19"/>
      <c r="I103" s="19"/>
      <c r="J103" s="19"/>
      <c r="K103" s="19"/>
    </row>
    <row r="104" spans="2:11" ht="7.5" customHeight="1">
      <c r="B104" s="15"/>
      <c r="C104" s="8"/>
      <c r="D104" s="8"/>
      <c r="E104" s="8"/>
      <c r="F104" s="8"/>
      <c r="G104" s="19"/>
      <c r="H104" s="19"/>
      <c r="I104" s="19"/>
      <c r="J104" s="19"/>
      <c r="K104" s="19"/>
    </row>
    <row r="105" spans="2:11" ht="7.5" customHeight="1">
      <c r="B105" s="15"/>
      <c r="C105" s="8"/>
      <c r="D105" s="8"/>
      <c r="E105" s="8"/>
      <c r="F105" s="8"/>
      <c r="G105" s="19"/>
      <c r="H105" s="19"/>
      <c r="I105" s="19"/>
      <c r="J105" s="19"/>
      <c r="K105" s="19"/>
    </row>
    <row r="106" spans="2:11" ht="7.5" customHeight="1">
      <c r="B106" s="15"/>
      <c r="C106" s="8"/>
      <c r="D106" s="8"/>
      <c r="E106" s="8"/>
      <c r="F106" s="8"/>
      <c r="G106" s="19"/>
      <c r="H106" s="19"/>
      <c r="I106" s="19"/>
      <c r="J106" s="19"/>
      <c r="K106" s="19"/>
    </row>
    <row r="107" spans="2:11" ht="7.5" customHeight="1">
      <c r="B107" s="15"/>
      <c r="C107" s="8"/>
      <c r="D107" s="8"/>
      <c r="E107" s="8"/>
      <c r="F107" s="8"/>
      <c r="G107" s="19"/>
      <c r="H107" s="19"/>
      <c r="I107" s="19"/>
      <c r="J107" s="19"/>
      <c r="K107" s="19"/>
    </row>
    <row r="108" spans="2:11" ht="7.5" customHeight="1">
      <c r="B108" s="15"/>
      <c r="C108" s="8"/>
      <c r="D108" s="8"/>
      <c r="E108" s="8"/>
      <c r="F108" s="8"/>
      <c r="G108" s="19"/>
      <c r="H108" s="19"/>
      <c r="I108" s="19"/>
      <c r="J108" s="19"/>
      <c r="K108" s="19"/>
    </row>
    <row r="109" spans="2:11" ht="7.5" customHeight="1">
      <c r="B109" s="15"/>
      <c r="C109" s="8"/>
      <c r="D109" s="8"/>
      <c r="E109" s="8"/>
      <c r="F109" s="8"/>
      <c r="G109" s="19"/>
      <c r="H109" s="19"/>
      <c r="I109" s="19"/>
      <c r="J109" s="19"/>
      <c r="K109" s="19"/>
    </row>
    <row r="110" spans="2:11" ht="7.5" customHeight="1">
      <c r="B110" s="15"/>
      <c r="C110" s="8"/>
      <c r="D110" s="8"/>
      <c r="E110" s="8"/>
      <c r="F110" s="8"/>
      <c r="G110" s="19"/>
      <c r="H110" s="19"/>
      <c r="I110" s="19"/>
      <c r="J110" s="19"/>
      <c r="K110" s="19"/>
    </row>
    <row r="111" spans="2:11" ht="7.5" customHeight="1">
      <c r="B111" s="15"/>
      <c r="C111" s="8"/>
      <c r="D111" s="8"/>
      <c r="E111" s="8"/>
      <c r="F111" s="8"/>
      <c r="G111" s="19"/>
      <c r="H111" s="19"/>
      <c r="I111" s="19"/>
      <c r="J111" s="19"/>
      <c r="K111" s="19"/>
    </row>
    <row r="112" spans="2:11" ht="7.5" customHeight="1">
      <c r="B112" s="15"/>
      <c r="C112" s="8"/>
      <c r="D112" s="8"/>
      <c r="E112" s="8"/>
      <c r="F112" s="8"/>
      <c r="G112" s="19"/>
      <c r="H112" s="19"/>
      <c r="I112" s="19"/>
      <c r="J112" s="19"/>
      <c r="K112" s="19"/>
    </row>
    <row r="113" spans="2:11" ht="7.5" customHeight="1">
      <c r="B113" s="15"/>
      <c r="C113" s="8"/>
      <c r="D113" s="8"/>
      <c r="E113" s="8"/>
      <c r="F113" s="8"/>
      <c r="G113" s="19"/>
      <c r="H113" s="19"/>
      <c r="I113" s="19"/>
      <c r="J113" s="19"/>
      <c r="K113" s="19"/>
    </row>
    <row r="114" spans="2:11" ht="7.5" customHeight="1">
      <c r="B114" s="15"/>
      <c r="C114" s="8"/>
      <c r="D114" s="8"/>
      <c r="E114" s="8"/>
      <c r="F114" s="8"/>
      <c r="G114" s="19"/>
      <c r="H114" s="19"/>
      <c r="I114" s="19"/>
      <c r="J114" s="19"/>
      <c r="K114" s="19"/>
    </row>
    <row r="115" spans="2:11" ht="7.5" customHeight="1">
      <c r="B115" s="15"/>
      <c r="C115" s="8"/>
      <c r="D115" s="8"/>
      <c r="E115" s="8"/>
      <c r="F115" s="8"/>
      <c r="G115" s="19"/>
      <c r="H115" s="19"/>
      <c r="I115" s="19"/>
      <c r="J115" s="19"/>
      <c r="K115" s="19"/>
    </row>
    <row r="116" spans="2:11" ht="7.5" customHeight="1">
      <c r="B116" s="15"/>
      <c r="C116" s="8"/>
      <c r="D116" s="8"/>
      <c r="E116" s="8"/>
      <c r="F116" s="8"/>
      <c r="G116" s="19"/>
      <c r="H116" s="19"/>
      <c r="I116" s="19"/>
      <c r="J116" s="19"/>
      <c r="K116" s="19"/>
    </row>
    <row r="117" spans="2:11" ht="7.5" customHeight="1">
      <c r="B117" s="15"/>
      <c r="C117" s="8"/>
      <c r="D117" s="8"/>
      <c r="E117" s="8"/>
      <c r="F117" s="8"/>
      <c r="G117" s="19"/>
      <c r="H117" s="19"/>
      <c r="I117" s="19"/>
      <c r="J117" s="19"/>
      <c r="K117" s="19"/>
    </row>
    <row r="118" spans="2:11" ht="7.5" customHeight="1">
      <c r="B118" s="15"/>
      <c r="C118" s="8"/>
      <c r="D118" s="8"/>
      <c r="E118" s="8"/>
      <c r="F118" s="8"/>
      <c r="G118" s="19"/>
      <c r="H118" s="19"/>
      <c r="I118" s="19"/>
      <c r="J118" s="19"/>
      <c r="K118" s="19"/>
    </row>
    <row r="119" spans="2:11" ht="7.5" customHeight="1">
      <c r="B119" s="15"/>
      <c r="C119" s="8"/>
      <c r="D119" s="8"/>
      <c r="E119" s="8"/>
      <c r="F119" s="8"/>
      <c r="G119" s="19"/>
      <c r="H119" s="19"/>
      <c r="I119" s="19"/>
      <c r="J119" s="19"/>
      <c r="K119" s="19"/>
    </row>
    <row r="120" spans="2:11" ht="7.5" customHeight="1">
      <c r="B120" s="15"/>
      <c r="C120" s="8"/>
      <c r="D120" s="8"/>
      <c r="E120" s="8"/>
      <c r="F120" s="8"/>
      <c r="G120" s="19"/>
      <c r="H120" s="19"/>
      <c r="I120" s="19"/>
      <c r="J120" s="19"/>
      <c r="K120" s="19"/>
    </row>
    <row r="121" spans="2:11" ht="7.5" customHeight="1">
      <c r="B121" s="15"/>
      <c r="C121" s="8"/>
      <c r="D121" s="8"/>
      <c r="E121" s="8"/>
      <c r="F121" s="8"/>
      <c r="G121" s="19"/>
      <c r="H121" s="19"/>
      <c r="I121" s="19"/>
      <c r="J121" s="19"/>
      <c r="K121" s="19"/>
    </row>
    <row r="122" spans="2:11" ht="7.5" customHeight="1">
      <c r="B122" s="15"/>
      <c r="C122" s="8"/>
      <c r="D122" s="8"/>
      <c r="E122" s="8"/>
      <c r="F122" s="8"/>
      <c r="G122" s="19"/>
      <c r="H122" s="19"/>
      <c r="I122" s="19"/>
      <c r="J122" s="19"/>
      <c r="K122" s="19"/>
    </row>
    <row r="123" spans="2:11" ht="7.5" customHeight="1">
      <c r="B123" s="15"/>
      <c r="C123" s="8"/>
      <c r="D123" s="8"/>
      <c r="E123" s="8"/>
      <c r="F123" s="8"/>
      <c r="G123" s="19"/>
      <c r="H123" s="19"/>
      <c r="I123" s="19"/>
      <c r="J123" s="19"/>
      <c r="K123" s="19"/>
    </row>
    <row r="124" spans="2:11" ht="7.5" customHeight="1">
      <c r="B124" s="15"/>
      <c r="C124" s="8"/>
      <c r="D124" s="8"/>
      <c r="E124" s="8"/>
      <c r="F124" s="8"/>
      <c r="G124" s="19"/>
      <c r="H124" s="19"/>
      <c r="I124" s="19"/>
      <c r="J124" s="19"/>
      <c r="K124" s="19"/>
    </row>
    <row r="125" spans="2:11" ht="7.5" customHeight="1">
      <c r="B125" s="15"/>
      <c r="C125" s="8"/>
      <c r="D125" s="8"/>
      <c r="E125" s="8"/>
      <c r="F125" s="8"/>
      <c r="G125" s="19"/>
      <c r="H125" s="19"/>
      <c r="I125" s="19"/>
      <c r="J125" s="19"/>
      <c r="K125" s="19"/>
    </row>
    <row r="126" spans="2:11" ht="7.5" customHeight="1">
      <c r="B126" s="15"/>
      <c r="C126" s="8"/>
      <c r="D126" s="8"/>
      <c r="E126" s="8"/>
      <c r="F126" s="8"/>
      <c r="G126" s="19"/>
      <c r="H126" s="19"/>
      <c r="I126" s="19"/>
      <c r="J126" s="19"/>
      <c r="K126" s="19"/>
    </row>
    <row r="127" spans="2:11" ht="7.5" customHeight="1">
      <c r="B127" s="15"/>
      <c r="C127" s="8"/>
      <c r="D127" s="8"/>
      <c r="E127" s="8"/>
      <c r="F127" s="8"/>
      <c r="G127" s="19"/>
      <c r="H127" s="19"/>
      <c r="I127" s="19"/>
      <c r="J127" s="19"/>
      <c r="K127" s="19"/>
    </row>
    <row r="128" spans="2:11" ht="7.5" customHeight="1">
      <c r="B128" s="15"/>
      <c r="C128" s="8"/>
      <c r="D128" s="8"/>
      <c r="E128" s="8"/>
      <c r="F128" s="8"/>
      <c r="G128" s="19"/>
      <c r="H128" s="19"/>
      <c r="I128" s="19"/>
      <c r="J128" s="19"/>
      <c r="K128" s="19"/>
    </row>
    <row r="129" spans="2:11" ht="7.5" customHeight="1">
      <c r="B129" s="15"/>
      <c r="C129" s="8"/>
      <c r="D129" s="8"/>
      <c r="E129" s="8"/>
      <c r="F129" s="8"/>
      <c r="G129" s="19"/>
      <c r="H129" s="19"/>
      <c r="I129" s="19"/>
      <c r="J129" s="19"/>
      <c r="K129" s="19"/>
    </row>
    <row r="130" spans="2:11" ht="7.5" customHeight="1">
      <c r="B130" s="15"/>
      <c r="C130" s="8"/>
      <c r="D130" s="8"/>
      <c r="E130" s="8"/>
      <c r="F130" s="8"/>
      <c r="G130" s="19"/>
      <c r="H130" s="19"/>
      <c r="I130" s="19"/>
      <c r="J130" s="19"/>
      <c r="K130" s="19"/>
    </row>
    <row r="131" spans="2:11" ht="7.5" customHeight="1">
      <c r="B131" s="15"/>
      <c r="C131" s="8"/>
      <c r="D131" s="8"/>
      <c r="E131" s="8"/>
      <c r="F131" s="8"/>
      <c r="G131" s="19"/>
      <c r="H131" s="19"/>
      <c r="I131" s="19"/>
      <c r="J131" s="19"/>
      <c r="K131" s="19"/>
    </row>
    <row r="132" spans="2:11" ht="7.5" customHeight="1">
      <c r="B132" s="15"/>
      <c r="C132" s="8"/>
      <c r="D132" s="8"/>
      <c r="E132" s="8"/>
      <c r="F132" s="8"/>
      <c r="G132" s="19"/>
      <c r="H132" s="19"/>
      <c r="I132" s="19"/>
      <c r="J132" s="19"/>
      <c r="K132" s="19"/>
    </row>
    <row r="133" spans="2:11" ht="7.5" customHeight="1">
      <c r="B133" s="15"/>
      <c r="C133" s="8"/>
      <c r="D133" s="8"/>
      <c r="E133" s="8"/>
      <c r="F133" s="8"/>
      <c r="G133" s="19"/>
      <c r="H133" s="19"/>
      <c r="I133" s="19"/>
      <c r="J133" s="19"/>
      <c r="K133" s="19"/>
    </row>
    <row r="134" spans="2:11" ht="7.5" customHeight="1">
      <c r="B134" s="15"/>
      <c r="C134" s="8"/>
      <c r="D134" s="8"/>
      <c r="E134" s="8"/>
      <c r="F134" s="8"/>
      <c r="G134" s="19"/>
      <c r="H134" s="19"/>
      <c r="I134" s="19"/>
      <c r="J134" s="19"/>
      <c r="K134" s="19"/>
    </row>
    <row r="135" spans="2:11" ht="7.5" customHeight="1">
      <c r="B135" s="15"/>
      <c r="C135" s="8"/>
      <c r="D135" s="8"/>
      <c r="E135" s="8"/>
      <c r="F135" s="8"/>
      <c r="G135" s="19"/>
      <c r="H135" s="19"/>
      <c r="I135" s="19"/>
      <c r="J135" s="19"/>
      <c r="K135" s="19"/>
    </row>
    <row r="136" spans="2:11" ht="7.5" customHeight="1">
      <c r="B136" s="15"/>
      <c r="C136" s="8"/>
      <c r="D136" s="8"/>
      <c r="E136" s="8"/>
      <c r="F136" s="8"/>
      <c r="G136" s="19"/>
      <c r="H136" s="19"/>
      <c r="I136" s="19"/>
      <c r="J136" s="19"/>
      <c r="K136" s="19"/>
    </row>
    <row r="137" spans="2:11" ht="7.5" customHeight="1">
      <c r="B137" s="15"/>
      <c r="C137" s="8"/>
      <c r="D137" s="8"/>
      <c r="E137" s="8"/>
      <c r="F137" s="8"/>
      <c r="G137" s="19"/>
      <c r="H137" s="19"/>
      <c r="I137" s="19"/>
      <c r="J137" s="19"/>
      <c r="K137" s="19"/>
    </row>
    <row r="138" spans="2:11" ht="7.5" customHeight="1">
      <c r="B138" s="15"/>
      <c r="C138" s="8"/>
      <c r="D138" s="8"/>
      <c r="E138" s="8"/>
      <c r="F138" s="8"/>
      <c r="G138" s="19"/>
      <c r="H138" s="19"/>
      <c r="I138" s="19"/>
      <c r="J138" s="19"/>
      <c r="K138" s="19"/>
    </row>
    <row r="139" spans="2:11" ht="7.5" customHeight="1">
      <c r="B139" s="15"/>
      <c r="C139" s="8"/>
      <c r="D139" s="8"/>
      <c r="E139" s="8"/>
      <c r="F139" s="8"/>
      <c r="G139" s="19"/>
      <c r="H139" s="19"/>
      <c r="I139" s="19"/>
      <c r="J139" s="19"/>
      <c r="K139" s="19"/>
    </row>
    <row r="140" spans="2:11" ht="7.5" customHeight="1">
      <c r="B140" s="15"/>
      <c r="C140" s="8"/>
      <c r="D140" s="8"/>
      <c r="E140" s="8"/>
      <c r="F140" s="8"/>
      <c r="G140" s="19"/>
      <c r="H140" s="19"/>
      <c r="I140" s="19"/>
      <c r="J140" s="19"/>
      <c r="K140" s="19"/>
    </row>
    <row r="141" spans="2:11" ht="7.5" customHeight="1">
      <c r="B141" s="15"/>
      <c r="C141" s="8"/>
      <c r="D141" s="8"/>
      <c r="E141" s="8"/>
      <c r="F141" s="8"/>
      <c r="G141" s="19"/>
      <c r="H141" s="19"/>
      <c r="I141" s="19"/>
      <c r="J141" s="19"/>
      <c r="K141" s="19"/>
    </row>
    <row r="142" spans="2:11" ht="7.5" customHeight="1">
      <c r="B142" s="15"/>
      <c r="C142" s="8"/>
      <c r="D142" s="8"/>
      <c r="E142" s="8"/>
      <c r="F142" s="8"/>
      <c r="G142" s="19"/>
      <c r="H142" s="19"/>
      <c r="I142" s="19"/>
      <c r="J142" s="19"/>
      <c r="K142" s="19"/>
    </row>
    <row r="143" spans="2:11" ht="7.5" customHeight="1">
      <c r="B143" s="15"/>
      <c r="C143" s="8"/>
      <c r="D143" s="8"/>
      <c r="E143" s="8"/>
      <c r="F143" s="8"/>
      <c r="G143" s="19"/>
      <c r="H143" s="19"/>
      <c r="I143" s="19"/>
      <c r="J143" s="19"/>
      <c r="K143" s="19"/>
    </row>
    <row r="144" spans="2:11" ht="7.5" customHeight="1">
      <c r="B144" s="15"/>
      <c r="C144" s="8"/>
      <c r="D144" s="8"/>
      <c r="E144" s="8"/>
      <c r="F144" s="8"/>
      <c r="G144" s="19"/>
      <c r="H144" s="19"/>
      <c r="I144" s="19"/>
      <c r="J144" s="19"/>
      <c r="K144" s="19"/>
    </row>
    <row r="145" spans="2:11" ht="7.5" customHeight="1">
      <c r="B145" s="15"/>
      <c r="C145" s="8"/>
      <c r="D145" s="8"/>
      <c r="E145" s="8"/>
      <c r="F145" s="8"/>
      <c r="G145" s="19"/>
      <c r="H145" s="19"/>
      <c r="I145" s="19"/>
      <c r="J145" s="19"/>
      <c r="K145" s="19"/>
    </row>
    <row r="146" spans="2:11" ht="7.5" customHeight="1">
      <c r="B146" s="15"/>
      <c r="C146" s="8"/>
      <c r="D146" s="8"/>
      <c r="E146" s="8"/>
      <c r="F146" s="8"/>
      <c r="G146" s="19"/>
      <c r="H146" s="19"/>
      <c r="I146" s="19"/>
      <c r="J146" s="19"/>
      <c r="K146" s="19"/>
    </row>
    <row r="147" spans="2:11" ht="7.5" customHeight="1">
      <c r="B147" s="15"/>
      <c r="C147" s="8"/>
      <c r="D147" s="8"/>
      <c r="E147" s="8"/>
      <c r="F147" s="8"/>
      <c r="G147" s="19"/>
      <c r="H147" s="19"/>
      <c r="I147" s="19"/>
      <c r="J147" s="19"/>
      <c r="K147" s="19"/>
    </row>
    <row r="148" spans="2:11" ht="7.5" customHeight="1">
      <c r="B148" s="15"/>
      <c r="C148" s="8"/>
      <c r="D148" s="8"/>
      <c r="E148" s="8"/>
      <c r="F148" s="8"/>
      <c r="G148" s="19"/>
      <c r="H148" s="19"/>
      <c r="I148" s="19"/>
      <c r="J148" s="19"/>
      <c r="K148" s="19"/>
    </row>
    <row r="149" spans="2:11" ht="7.5" customHeight="1">
      <c r="B149" s="15"/>
      <c r="C149" s="8"/>
      <c r="D149" s="8"/>
      <c r="E149" s="8"/>
      <c r="F149" s="8"/>
      <c r="G149" s="19"/>
      <c r="H149" s="19"/>
      <c r="I149" s="19"/>
      <c r="J149" s="19"/>
      <c r="K149" s="19"/>
    </row>
    <row r="150" spans="2:11" ht="7.5" customHeight="1">
      <c r="B150" s="15"/>
      <c r="C150" s="8"/>
      <c r="D150" s="8"/>
      <c r="E150" s="8"/>
      <c r="F150" s="8"/>
      <c r="G150" s="19"/>
      <c r="H150" s="19"/>
      <c r="I150" s="19"/>
      <c r="J150" s="19"/>
      <c r="K150" s="19"/>
    </row>
    <row r="151" spans="2:11" ht="7.5" customHeight="1">
      <c r="B151" s="15"/>
      <c r="C151" s="8"/>
      <c r="D151" s="8"/>
      <c r="E151" s="8"/>
      <c r="F151" s="8"/>
      <c r="G151" s="19"/>
      <c r="H151" s="19"/>
      <c r="I151" s="19"/>
      <c r="J151" s="19"/>
      <c r="K151" s="19"/>
    </row>
    <row r="152" spans="2:11" ht="7.5" customHeight="1">
      <c r="B152" s="15"/>
      <c r="C152" s="8"/>
      <c r="D152" s="8"/>
      <c r="E152" s="8"/>
      <c r="F152" s="8"/>
      <c r="G152" s="19"/>
      <c r="H152" s="19"/>
      <c r="I152" s="19"/>
      <c r="J152" s="19"/>
      <c r="K152" s="19"/>
    </row>
    <row r="153" spans="2:11" ht="7.5" customHeight="1">
      <c r="B153" s="15"/>
      <c r="C153" s="8"/>
      <c r="D153" s="8"/>
      <c r="E153" s="8"/>
      <c r="F153" s="8"/>
      <c r="G153" s="19"/>
      <c r="H153" s="19"/>
      <c r="I153" s="19"/>
      <c r="J153" s="19"/>
      <c r="K153" s="19"/>
    </row>
    <row r="154" spans="2:11" ht="7.5" customHeight="1">
      <c r="B154" s="15"/>
      <c r="C154" s="8"/>
      <c r="D154" s="8"/>
      <c r="E154" s="8"/>
      <c r="F154" s="8"/>
      <c r="G154" s="19"/>
      <c r="H154" s="19"/>
      <c r="I154" s="19"/>
      <c r="J154" s="19"/>
      <c r="K154" s="19"/>
    </row>
    <row r="155" spans="2:11" ht="7.5" customHeight="1">
      <c r="B155" s="15"/>
      <c r="C155" s="8"/>
      <c r="D155" s="8"/>
      <c r="E155" s="8"/>
      <c r="F155" s="8"/>
      <c r="G155" s="19"/>
      <c r="H155" s="19"/>
      <c r="I155" s="19"/>
      <c r="J155" s="19"/>
      <c r="K155" s="19"/>
    </row>
    <row r="156" spans="2:11" ht="7.5" customHeight="1">
      <c r="B156" s="15"/>
      <c r="C156" s="8"/>
      <c r="D156" s="8"/>
      <c r="E156" s="8"/>
      <c r="F156" s="8"/>
      <c r="G156" s="19"/>
      <c r="H156" s="19"/>
      <c r="I156" s="19"/>
      <c r="J156" s="19"/>
      <c r="K156" s="19"/>
    </row>
    <row r="157" spans="2:11" ht="7.5" customHeight="1">
      <c r="B157" s="15"/>
      <c r="C157" s="8"/>
      <c r="D157" s="8"/>
      <c r="E157" s="8"/>
      <c r="F157" s="8"/>
      <c r="G157" s="19"/>
      <c r="H157" s="19"/>
      <c r="I157" s="19"/>
      <c r="J157" s="19"/>
      <c r="K157" s="19"/>
    </row>
    <row r="158" spans="2:11" ht="7.5" customHeight="1">
      <c r="B158" s="15"/>
      <c r="C158" s="8"/>
      <c r="D158" s="8"/>
      <c r="E158" s="8"/>
      <c r="F158" s="8"/>
      <c r="G158" s="19"/>
      <c r="H158" s="19"/>
      <c r="I158" s="19"/>
      <c r="J158" s="19"/>
      <c r="K158" s="19"/>
    </row>
    <row r="159" spans="2:11" ht="7.5" customHeight="1">
      <c r="B159" s="15"/>
      <c r="C159" s="8"/>
      <c r="D159" s="8"/>
      <c r="E159" s="8"/>
      <c r="F159" s="8"/>
      <c r="G159" s="19"/>
      <c r="H159" s="19"/>
      <c r="I159" s="19"/>
      <c r="J159" s="19"/>
      <c r="K159" s="19"/>
    </row>
    <row r="160" spans="2:11" ht="7.5" customHeight="1">
      <c r="B160" s="15"/>
      <c r="C160" s="8"/>
      <c r="D160" s="8"/>
      <c r="E160" s="8"/>
      <c r="F160" s="8"/>
      <c r="G160" s="19"/>
      <c r="H160" s="19"/>
      <c r="I160" s="19"/>
      <c r="J160" s="19"/>
      <c r="K160" s="19"/>
    </row>
    <row r="161" spans="2:11" ht="7.5" customHeight="1">
      <c r="B161" s="15"/>
      <c r="C161" s="8"/>
      <c r="D161" s="8"/>
      <c r="E161" s="8"/>
      <c r="F161" s="8"/>
      <c r="G161" s="19"/>
      <c r="H161" s="19"/>
      <c r="I161" s="19"/>
      <c r="J161" s="19"/>
      <c r="K161" s="19"/>
    </row>
    <row r="162" spans="2:11" ht="7.5" customHeight="1">
      <c r="B162" s="15"/>
      <c r="C162" s="8"/>
      <c r="D162" s="8"/>
      <c r="E162" s="8"/>
      <c r="F162" s="8"/>
      <c r="G162" s="19"/>
      <c r="H162" s="19"/>
      <c r="I162" s="19"/>
      <c r="J162" s="19"/>
      <c r="K162" s="19"/>
    </row>
    <row r="163" spans="2:11" ht="7.5" customHeight="1">
      <c r="B163" s="15"/>
      <c r="C163" s="8"/>
      <c r="D163" s="8"/>
      <c r="E163" s="8"/>
      <c r="F163" s="8"/>
      <c r="G163" s="19"/>
      <c r="H163" s="19"/>
      <c r="I163" s="19"/>
      <c r="J163" s="19"/>
      <c r="K163" s="19"/>
    </row>
    <row r="164" spans="2:11" ht="7.5" customHeight="1">
      <c r="B164" s="15"/>
      <c r="C164" s="8"/>
      <c r="D164" s="8"/>
      <c r="E164" s="8"/>
      <c r="F164" s="8"/>
      <c r="G164" s="19"/>
      <c r="H164" s="19"/>
      <c r="I164" s="19"/>
      <c r="J164" s="19"/>
      <c r="K164" s="19"/>
    </row>
    <row r="165" spans="2:11" ht="7.5" customHeight="1">
      <c r="B165" s="15"/>
      <c r="C165" s="8"/>
      <c r="D165" s="8"/>
      <c r="E165" s="8"/>
      <c r="F165" s="8"/>
      <c r="G165" s="19"/>
      <c r="H165" s="19"/>
      <c r="I165" s="19"/>
      <c r="J165" s="19"/>
      <c r="K165" s="19"/>
    </row>
    <row r="166" spans="2:11" ht="7.5" customHeight="1">
      <c r="B166" s="15"/>
      <c r="C166" s="8"/>
      <c r="D166" s="8"/>
      <c r="E166" s="8"/>
      <c r="F166" s="8"/>
      <c r="G166" s="19"/>
      <c r="H166" s="19"/>
      <c r="I166" s="19"/>
      <c r="J166" s="19"/>
      <c r="K166" s="19"/>
    </row>
    <row r="167" spans="2:11" ht="7.5" customHeight="1">
      <c r="B167" s="15"/>
      <c r="C167" s="8"/>
      <c r="D167" s="8"/>
      <c r="E167" s="8"/>
      <c r="F167" s="8"/>
      <c r="G167" s="19"/>
      <c r="H167" s="19"/>
      <c r="I167" s="19"/>
      <c r="J167" s="19"/>
      <c r="K167" s="19"/>
    </row>
    <row r="168" spans="2:11" ht="7.5" customHeight="1">
      <c r="B168" s="15"/>
      <c r="C168" s="8"/>
      <c r="D168" s="8"/>
      <c r="E168" s="8"/>
      <c r="F168" s="8"/>
      <c r="G168" s="19"/>
      <c r="H168" s="19"/>
      <c r="I168" s="19"/>
      <c r="J168" s="19"/>
      <c r="K168" s="19"/>
    </row>
    <row r="169" spans="2:11" ht="7.5" customHeight="1">
      <c r="B169" s="15"/>
      <c r="C169" s="8"/>
      <c r="D169" s="8"/>
      <c r="E169" s="8"/>
      <c r="F169" s="8"/>
      <c r="G169" s="19"/>
      <c r="H169" s="19"/>
      <c r="I169" s="19"/>
      <c r="J169" s="19"/>
      <c r="K169" s="19"/>
    </row>
    <row r="170" spans="2:11" ht="7.5" customHeight="1">
      <c r="B170" s="15"/>
      <c r="C170" s="8"/>
      <c r="D170" s="8"/>
      <c r="E170" s="8"/>
      <c r="F170" s="8"/>
      <c r="G170" s="19"/>
      <c r="H170" s="19"/>
      <c r="I170" s="19"/>
      <c r="J170" s="19"/>
      <c r="K170" s="19"/>
    </row>
    <row r="171" spans="2:11" ht="7.5" customHeight="1">
      <c r="B171" s="15"/>
      <c r="C171" s="8"/>
      <c r="D171" s="8"/>
      <c r="E171" s="8"/>
      <c r="F171" s="8"/>
      <c r="G171" s="19"/>
      <c r="H171" s="19"/>
      <c r="I171" s="19"/>
      <c r="J171" s="19"/>
      <c r="K171" s="19"/>
    </row>
    <row r="172" spans="2:11" ht="7.5" customHeight="1">
      <c r="B172" s="15"/>
      <c r="C172" s="8"/>
      <c r="D172" s="8"/>
      <c r="E172" s="8"/>
      <c r="F172" s="8"/>
      <c r="G172" s="19"/>
      <c r="H172" s="19"/>
      <c r="I172" s="19"/>
      <c r="J172" s="19"/>
      <c r="K172" s="19"/>
    </row>
    <row r="173" spans="2:11" ht="7.5" customHeight="1">
      <c r="B173" s="15"/>
      <c r="C173" s="8"/>
      <c r="D173" s="8"/>
      <c r="E173" s="8"/>
      <c r="F173" s="8"/>
      <c r="G173" s="19"/>
      <c r="H173" s="19"/>
      <c r="I173" s="19"/>
      <c r="J173" s="19"/>
      <c r="K173" s="19"/>
    </row>
    <row r="174" spans="2:11" ht="7.5" customHeight="1">
      <c r="B174" s="15"/>
      <c r="C174" s="8"/>
      <c r="D174" s="8"/>
      <c r="E174" s="8"/>
      <c r="F174" s="8"/>
      <c r="G174" s="19"/>
      <c r="H174" s="19"/>
      <c r="I174" s="19"/>
      <c r="J174" s="19"/>
      <c r="K174" s="19"/>
    </row>
    <row r="175" spans="2:11" ht="7.5" customHeight="1">
      <c r="B175" s="15"/>
      <c r="C175" s="8"/>
      <c r="D175" s="8"/>
      <c r="E175" s="8"/>
      <c r="F175" s="8"/>
      <c r="G175" s="19"/>
      <c r="H175" s="19"/>
      <c r="I175" s="19"/>
      <c r="J175" s="19"/>
      <c r="K175" s="19"/>
    </row>
    <row r="176" spans="2:11" ht="7.5" customHeight="1">
      <c r="B176" s="15"/>
      <c r="C176" s="8"/>
      <c r="D176" s="8"/>
      <c r="E176" s="8"/>
      <c r="F176" s="8"/>
      <c r="G176" s="19"/>
      <c r="H176" s="19"/>
      <c r="I176" s="19"/>
      <c r="J176" s="19"/>
      <c r="K176" s="19"/>
    </row>
    <row r="177" spans="2:11" ht="7.5" customHeight="1">
      <c r="B177" s="15"/>
      <c r="C177" s="8"/>
      <c r="D177" s="8"/>
      <c r="E177" s="8"/>
      <c r="F177" s="8"/>
      <c r="G177" s="19"/>
      <c r="H177" s="19"/>
      <c r="I177" s="19"/>
      <c r="J177" s="19"/>
      <c r="K177" s="19"/>
    </row>
    <row r="178" spans="2:11" ht="7.5" customHeight="1">
      <c r="B178" s="15"/>
      <c r="C178" s="8"/>
      <c r="D178" s="8"/>
      <c r="E178" s="8"/>
      <c r="F178" s="8"/>
      <c r="G178" s="19"/>
      <c r="H178" s="19"/>
      <c r="I178" s="19"/>
      <c r="J178" s="19"/>
      <c r="K178" s="19"/>
    </row>
    <row r="179" spans="2:11" ht="7.5" customHeight="1">
      <c r="B179" s="15"/>
      <c r="C179" s="8"/>
      <c r="D179" s="8"/>
      <c r="E179" s="8"/>
      <c r="F179" s="8"/>
      <c r="G179" s="19"/>
      <c r="H179" s="19"/>
      <c r="I179" s="19"/>
      <c r="J179" s="19"/>
      <c r="K179" s="19"/>
    </row>
    <row r="180" spans="2:11" ht="7.5" customHeight="1">
      <c r="B180" s="15"/>
      <c r="C180" s="8"/>
      <c r="D180" s="8"/>
      <c r="E180" s="8"/>
      <c r="F180" s="8"/>
      <c r="G180" s="19"/>
      <c r="H180" s="19"/>
      <c r="I180" s="19"/>
      <c r="J180" s="19"/>
      <c r="K180" s="19"/>
    </row>
    <row r="181" spans="2:11" ht="7.5" customHeight="1">
      <c r="B181" s="15"/>
      <c r="C181" s="8"/>
      <c r="D181" s="8"/>
      <c r="E181" s="8"/>
      <c r="F181" s="8"/>
      <c r="G181" s="19"/>
      <c r="H181" s="19"/>
      <c r="I181" s="19"/>
      <c r="J181" s="19"/>
      <c r="K181" s="19"/>
    </row>
    <row r="182" spans="2:11" ht="7.5" customHeight="1">
      <c r="B182" s="15"/>
      <c r="C182" s="8"/>
      <c r="D182" s="8"/>
      <c r="E182" s="8"/>
      <c r="F182" s="8"/>
      <c r="G182" s="19"/>
      <c r="H182" s="19"/>
      <c r="I182" s="19"/>
      <c r="J182" s="19"/>
      <c r="K182" s="19"/>
    </row>
    <row r="183" spans="2:11" ht="7.5" customHeight="1">
      <c r="B183" s="15"/>
      <c r="C183" s="8"/>
      <c r="D183" s="8"/>
      <c r="E183" s="8"/>
      <c r="F183" s="8"/>
      <c r="G183" s="19"/>
      <c r="H183" s="19"/>
      <c r="I183" s="19"/>
      <c r="J183" s="19"/>
      <c r="K183" s="19"/>
    </row>
    <row r="184" spans="2:11" ht="7.5" customHeight="1">
      <c r="B184" s="15"/>
      <c r="C184" s="8"/>
      <c r="D184" s="8"/>
      <c r="E184" s="8"/>
      <c r="F184" s="8"/>
      <c r="G184" s="19"/>
      <c r="H184" s="19"/>
      <c r="I184" s="19"/>
      <c r="J184" s="19"/>
      <c r="K184" s="19"/>
    </row>
    <row r="185" spans="2:11" ht="7.5" customHeight="1">
      <c r="B185" s="15"/>
      <c r="C185" s="8"/>
      <c r="D185" s="8"/>
      <c r="E185" s="8"/>
      <c r="F185" s="8"/>
      <c r="G185" s="19"/>
      <c r="H185" s="19"/>
      <c r="I185" s="19"/>
      <c r="J185" s="19"/>
      <c r="K185" s="19"/>
    </row>
    <row r="186" spans="2:11" ht="7.5" customHeight="1">
      <c r="B186" s="15"/>
      <c r="C186" s="8"/>
      <c r="D186" s="8"/>
      <c r="E186" s="8"/>
      <c r="F186" s="8"/>
      <c r="G186" s="19"/>
      <c r="H186" s="19"/>
      <c r="I186" s="19"/>
      <c r="J186" s="19"/>
      <c r="K186" s="19"/>
    </row>
    <row r="187" spans="2:11" ht="7.5" customHeight="1">
      <c r="B187" s="15"/>
      <c r="C187" s="8"/>
      <c r="D187" s="8"/>
      <c r="E187" s="8"/>
      <c r="F187" s="8"/>
      <c r="G187" s="19"/>
      <c r="H187" s="19"/>
      <c r="I187" s="19"/>
      <c r="J187" s="19"/>
      <c r="K187" s="19"/>
    </row>
    <row r="188" spans="2:11" ht="7.5" customHeight="1">
      <c r="B188" s="15"/>
      <c r="C188" s="8"/>
      <c r="D188" s="8"/>
      <c r="E188" s="8"/>
      <c r="F188" s="8"/>
      <c r="G188" s="19"/>
      <c r="H188" s="19"/>
      <c r="I188" s="19"/>
      <c r="J188" s="19"/>
      <c r="K188" s="19"/>
    </row>
    <row r="189" spans="2:11" ht="7.5" customHeight="1">
      <c r="B189" s="15"/>
      <c r="C189" s="8"/>
      <c r="D189" s="8"/>
      <c r="E189" s="8"/>
      <c r="F189" s="8"/>
      <c r="G189" s="19"/>
      <c r="H189" s="19"/>
      <c r="I189" s="19"/>
      <c r="J189" s="19"/>
      <c r="K189" s="19"/>
    </row>
    <row r="190" spans="2:11" ht="7.5" customHeight="1">
      <c r="B190" s="15"/>
      <c r="C190" s="8"/>
      <c r="D190" s="8"/>
      <c r="E190" s="8"/>
      <c r="F190" s="8"/>
      <c r="G190" s="19"/>
      <c r="H190" s="19"/>
      <c r="I190" s="19"/>
      <c r="J190" s="19"/>
      <c r="K190" s="19"/>
    </row>
    <row r="191" spans="2:11" ht="7.5" customHeight="1">
      <c r="B191" s="15"/>
      <c r="C191" s="8"/>
      <c r="D191" s="8"/>
      <c r="E191" s="8"/>
      <c r="F191" s="8"/>
      <c r="G191" s="19"/>
      <c r="H191" s="19"/>
      <c r="I191" s="19"/>
      <c r="J191" s="19"/>
      <c r="K191" s="19"/>
    </row>
    <row r="192" spans="2:11" ht="7.5" customHeight="1">
      <c r="B192" s="15"/>
      <c r="C192" s="8"/>
      <c r="D192" s="8"/>
      <c r="E192" s="8"/>
      <c r="F192" s="8"/>
      <c r="G192" s="19"/>
      <c r="H192" s="19"/>
      <c r="I192" s="19"/>
      <c r="J192" s="19"/>
      <c r="K192" s="19"/>
    </row>
    <row r="193" spans="2:11" ht="7.5" customHeight="1">
      <c r="B193" s="15"/>
      <c r="C193" s="8"/>
      <c r="D193" s="8"/>
      <c r="E193" s="8"/>
      <c r="F193" s="8"/>
      <c r="G193" s="19"/>
      <c r="H193" s="19"/>
      <c r="I193" s="19"/>
      <c r="J193" s="19"/>
      <c r="K193" s="19"/>
    </row>
  </sheetData>
  <mergeCells count="394">
    <mergeCell ref="F2:R3"/>
    <mergeCell ref="P37:P38"/>
    <mergeCell ref="K21:K22"/>
    <mergeCell ref="N21:N22"/>
    <mergeCell ref="N25:N26"/>
    <mergeCell ref="K25:K26"/>
    <mergeCell ref="Q31:Q32"/>
    <mergeCell ref="H39:H40"/>
    <mergeCell ref="M39:M40"/>
    <mergeCell ref="M37:M38"/>
    <mergeCell ref="M35:M36"/>
    <mergeCell ref="H35:H36"/>
    <mergeCell ref="G37:G38"/>
    <mergeCell ref="Q27:Q28"/>
    <mergeCell ref="H15:H16"/>
    <mergeCell ref="P35:P36"/>
    <mergeCell ref="P33:P34"/>
    <mergeCell ref="M33:M34"/>
    <mergeCell ref="N35:N36"/>
    <mergeCell ref="O35:O36"/>
    <mergeCell ref="O37:O38"/>
    <mergeCell ref="J35:J36"/>
    <mergeCell ref="K35:K36"/>
    <mergeCell ref="N37:N38"/>
    <mergeCell ref="I45:I46"/>
    <mergeCell ref="N49:N50"/>
    <mergeCell ref="I47:I48"/>
    <mergeCell ref="H45:H46"/>
    <mergeCell ref="N45:N46"/>
    <mergeCell ref="J45:J46"/>
    <mergeCell ref="J43:J44"/>
    <mergeCell ref="J39:J40"/>
    <mergeCell ref="I43:I44"/>
    <mergeCell ref="K39:K40"/>
    <mergeCell ref="N39:N40"/>
    <mergeCell ref="N43:N44"/>
    <mergeCell ref="I39:I40"/>
    <mergeCell ref="K43:K44"/>
    <mergeCell ref="M42:N42"/>
    <mergeCell ref="N47:N48"/>
    <mergeCell ref="K47:K48"/>
    <mergeCell ref="I49:I50"/>
    <mergeCell ref="K37:K38"/>
    <mergeCell ref="P39:P40"/>
    <mergeCell ref="R43:R44"/>
    <mergeCell ref="O39:O40"/>
    <mergeCell ref="Q51:Q52"/>
    <mergeCell ref="P51:P52"/>
    <mergeCell ref="O51:O52"/>
    <mergeCell ref="P43:P44"/>
    <mergeCell ref="P45:P46"/>
    <mergeCell ref="Q43:Q44"/>
    <mergeCell ref="O47:O48"/>
    <mergeCell ref="Q45:Q46"/>
    <mergeCell ref="O45:O46"/>
    <mergeCell ref="O49:O50"/>
    <mergeCell ref="P49:P50"/>
    <mergeCell ref="R47:R48"/>
    <mergeCell ref="Q47:Q48"/>
    <mergeCell ref="Q49:Q50"/>
    <mergeCell ref="M49:M50"/>
    <mergeCell ref="R45:R46"/>
    <mergeCell ref="K45:K46"/>
    <mergeCell ref="M45:M46"/>
    <mergeCell ref="K49:K50"/>
    <mergeCell ref="P47:P48"/>
    <mergeCell ref="V51:V52"/>
    <mergeCell ref="S51:S52"/>
    <mergeCell ref="U51:U52"/>
    <mergeCell ref="V49:V50"/>
    <mergeCell ref="U49:U50"/>
    <mergeCell ref="T49:T50"/>
    <mergeCell ref="T51:T52"/>
    <mergeCell ref="S43:S44"/>
    <mergeCell ref="Q37:Q38"/>
    <mergeCell ref="Q39:Q40"/>
    <mergeCell ref="R51:R52"/>
    <mergeCell ref="U45:U46"/>
    <mergeCell ref="V43:V44"/>
    <mergeCell ref="S49:S50"/>
    <mergeCell ref="S45:S46"/>
    <mergeCell ref="S47:S48"/>
    <mergeCell ref="R49:R50"/>
    <mergeCell ref="V47:V48"/>
    <mergeCell ref="V45:V46"/>
    <mergeCell ref="T47:T48"/>
    <mergeCell ref="T43:T44"/>
    <mergeCell ref="U47:U48"/>
    <mergeCell ref="U43:U44"/>
    <mergeCell ref="T45:T46"/>
    <mergeCell ref="K51:K52"/>
    <mergeCell ref="F51:F52"/>
    <mergeCell ref="J51:J52"/>
    <mergeCell ref="G51:G52"/>
    <mergeCell ref="H51:H52"/>
    <mergeCell ref="I51:I52"/>
    <mergeCell ref="N51:N52"/>
    <mergeCell ref="M51:M52"/>
    <mergeCell ref="M47:M48"/>
    <mergeCell ref="H47:H48"/>
    <mergeCell ref="J47:J48"/>
    <mergeCell ref="J49:J50"/>
    <mergeCell ref="H49:H50"/>
    <mergeCell ref="G49:G50"/>
    <mergeCell ref="F49:F50"/>
    <mergeCell ref="F47:F48"/>
    <mergeCell ref="I35:I36"/>
    <mergeCell ref="H33:H34"/>
    <mergeCell ref="H37:H38"/>
    <mergeCell ref="J37:J38"/>
    <mergeCell ref="H43:H44"/>
    <mergeCell ref="B30:C30"/>
    <mergeCell ref="J31:J32"/>
    <mergeCell ref="I37:I38"/>
    <mergeCell ref="E33:E34"/>
    <mergeCell ref="D37:D38"/>
    <mergeCell ref="C37:C38"/>
    <mergeCell ref="C31:C32"/>
    <mergeCell ref="I31:I32"/>
    <mergeCell ref="G31:G32"/>
    <mergeCell ref="G33:G34"/>
    <mergeCell ref="F35:F36"/>
    <mergeCell ref="H31:H32"/>
    <mergeCell ref="D39:D40"/>
    <mergeCell ref="D43:D44"/>
    <mergeCell ref="G43:G44"/>
    <mergeCell ref="I33:I34"/>
    <mergeCell ref="F33:F34"/>
    <mergeCell ref="C39:C40"/>
    <mergeCell ref="E39:E40"/>
    <mergeCell ref="E47:E48"/>
    <mergeCell ref="G39:G40"/>
    <mergeCell ref="B33:B34"/>
    <mergeCell ref="C33:C34"/>
    <mergeCell ref="D33:D34"/>
    <mergeCell ref="F37:F38"/>
    <mergeCell ref="D35:D36"/>
    <mergeCell ref="B37:B38"/>
    <mergeCell ref="E37:E38"/>
    <mergeCell ref="D47:D48"/>
    <mergeCell ref="B42:C42"/>
    <mergeCell ref="G45:G46"/>
    <mergeCell ref="C51:C52"/>
    <mergeCell ref="C49:C50"/>
    <mergeCell ref="D51:D52"/>
    <mergeCell ref="B45:B46"/>
    <mergeCell ref="C45:C46"/>
    <mergeCell ref="G35:G36"/>
    <mergeCell ref="F39:F40"/>
    <mergeCell ref="B39:B40"/>
    <mergeCell ref="E51:E52"/>
    <mergeCell ref="B47:B48"/>
    <mergeCell ref="C47:C48"/>
    <mergeCell ref="B49:B50"/>
    <mergeCell ref="B51:B52"/>
    <mergeCell ref="E43:E44"/>
    <mergeCell ref="E45:E46"/>
    <mergeCell ref="B35:B36"/>
    <mergeCell ref="E35:E36"/>
    <mergeCell ref="C35:C36"/>
    <mergeCell ref="F43:F44"/>
    <mergeCell ref="F45:F46"/>
    <mergeCell ref="D45:D46"/>
    <mergeCell ref="G47:G48"/>
    <mergeCell ref="D49:D50"/>
    <mergeCell ref="E49:E50"/>
    <mergeCell ref="Q33:Q34"/>
    <mergeCell ref="R33:R34"/>
    <mergeCell ref="Q35:Q36"/>
    <mergeCell ref="U37:U38"/>
    <mergeCell ref="T37:T38"/>
    <mergeCell ref="R39:R40"/>
    <mergeCell ref="S33:S34"/>
    <mergeCell ref="R35:R36"/>
    <mergeCell ref="S35:S36"/>
    <mergeCell ref="S39:S40"/>
    <mergeCell ref="S37:S38"/>
    <mergeCell ref="R37:R38"/>
    <mergeCell ref="U35:U36"/>
    <mergeCell ref="U39:U40"/>
    <mergeCell ref="U25:U26"/>
    <mergeCell ref="T25:T26"/>
    <mergeCell ref="T39:T40"/>
    <mergeCell ref="T31:T32"/>
    <mergeCell ref="V39:V40"/>
    <mergeCell ref="T33:T34"/>
    <mergeCell ref="U33:U34"/>
    <mergeCell ref="V35:V36"/>
    <mergeCell ref="T35:T36"/>
    <mergeCell ref="V21:V22"/>
    <mergeCell ref="U27:U28"/>
    <mergeCell ref="V23:V24"/>
    <mergeCell ref="V33:V34"/>
    <mergeCell ref="U31:U32"/>
    <mergeCell ref="V27:V28"/>
    <mergeCell ref="V37:V38"/>
    <mergeCell ref="S25:S26"/>
    <mergeCell ref="R25:R26"/>
    <mergeCell ref="T23:T24"/>
    <mergeCell ref="U23:U24"/>
    <mergeCell ref="R23:R24"/>
    <mergeCell ref="S23:S24"/>
    <mergeCell ref="R21:R22"/>
    <mergeCell ref="T21:T22"/>
    <mergeCell ref="U21:U22"/>
    <mergeCell ref="S21:S22"/>
    <mergeCell ref="S31:S32"/>
    <mergeCell ref="R31:R32"/>
    <mergeCell ref="V31:V32"/>
    <mergeCell ref="S27:S28"/>
    <mergeCell ref="R27:R28"/>
    <mergeCell ref="T27:T28"/>
    <mergeCell ref="V25:V26"/>
    <mergeCell ref="V7:V8"/>
    <mergeCell ref="T11:T12"/>
    <mergeCell ref="U11:U12"/>
    <mergeCell ref="T7:T8"/>
    <mergeCell ref="V9:V10"/>
    <mergeCell ref="V11:V12"/>
    <mergeCell ref="T9:T10"/>
    <mergeCell ref="U9:U10"/>
    <mergeCell ref="Q13:Q14"/>
    <mergeCell ref="R13:R14"/>
    <mergeCell ref="T13:T14"/>
    <mergeCell ref="U13:U14"/>
    <mergeCell ref="S13:S14"/>
    <mergeCell ref="U7:U8"/>
    <mergeCell ref="Q9:Q10"/>
    <mergeCell ref="R9:R10"/>
    <mergeCell ref="Q11:Q12"/>
    <mergeCell ref="S7:S8"/>
    <mergeCell ref="S11:S12"/>
    <mergeCell ref="S9:S10"/>
    <mergeCell ref="Q7:Q8"/>
    <mergeCell ref="R7:R8"/>
    <mergeCell ref="R11:R12"/>
    <mergeCell ref="V19:V20"/>
    <mergeCell ref="V13:V14"/>
    <mergeCell ref="V15:V16"/>
    <mergeCell ref="U19:U20"/>
    <mergeCell ref="U15:U16"/>
    <mergeCell ref="K13:K14"/>
    <mergeCell ref="T15:T16"/>
    <mergeCell ref="O15:O16"/>
    <mergeCell ref="R15:R16"/>
    <mergeCell ref="Q19:Q20"/>
    <mergeCell ref="Q15:Q16"/>
    <mergeCell ref="R19:R20"/>
    <mergeCell ref="S15:S16"/>
    <mergeCell ref="T19:T20"/>
    <mergeCell ref="S19:S20"/>
    <mergeCell ref="J15:J16"/>
    <mergeCell ref="M18:N18"/>
    <mergeCell ref="I23:I24"/>
    <mergeCell ref="I19:I20"/>
    <mergeCell ref="I21:I22"/>
    <mergeCell ref="J11:J12"/>
    <mergeCell ref="J13:J14"/>
    <mergeCell ref="I13:I14"/>
    <mergeCell ref="I11:I12"/>
    <mergeCell ref="N19:N20"/>
    <mergeCell ref="K19:K20"/>
    <mergeCell ref="M13:M14"/>
    <mergeCell ref="N15:N16"/>
    <mergeCell ref="M9:M10"/>
    <mergeCell ref="P15:P16"/>
    <mergeCell ref="P13:P14"/>
    <mergeCell ref="P11:P12"/>
    <mergeCell ref="P9:P10"/>
    <mergeCell ref="O13:O14"/>
    <mergeCell ref="N13:N14"/>
    <mergeCell ref="P23:P24"/>
    <mergeCell ref="M15:M16"/>
    <mergeCell ref="O11:O12"/>
    <mergeCell ref="O19:O20"/>
    <mergeCell ref="P27:P28"/>
    <mergeCell ref="O33:O34"/>
    <mergeCell ref="P31:P32"/>
    <mergeCell ref="P19:P20"/>
    <mergeCell ref="O21:O22"/>
    <mergeCell ref="O23:O24"/>
    <mergeCell ref="P21:P22"/>
    <mergeCell ref="J21:J22"/>
    <mergeCell ref="M21:M22"/>
    <mergeCell ref="J19:J20"/>
    <mergeCell ref="O31:O32"/>
    <mergeCell ref="O25:O26"/>
    <mergeCell ref="O27:O28"/>
    <mergeCell ref="N23:N24"/>
    <mergeCell ref="M30:N30"/>
    <mergeCell ref="K33:K34"/>
    <mergeCell ref="K31:K32"/>
    <mergeCell ref="J27:J28"/>
    <mergeCell ref="N33:N34"/>
    <mergeCell ref="M27:M28"/>
    <mergeCell ref="K27:K28"/>
    <mergeCell ref="M25:M26"/>
    <mergeCell ref="N27:N28"/>
    <mergeCell ref="J33:J34"/>
    <mergeCell ref="Q23:Q24"/>
    <mergeCell ref="Q21:Q22"/>
    <mergeCell ref="Q25:Q26"/>
    <mergeCell ref="P25:P26"/>
    <mergeCell ref="G23:G24"/>
    <mergeCell ref="F25:F26"/>
    <mergeCell ref="G25:G26"/>
    <mergeCell ref="E23:E24"/>
    <mergeCell ref="F23:F24"/>
    <mergeCell ref="J23:J24"/>
    <mergeCell ref="K23:K24"/>
    <mergeCell ref="M23:M24"/>
    <mergeCell ref="J25:J26"/>
    <mergeCell ref="E25:E26"/>
    <mergeCell ref="H25:H26"/>
    <mergeCell ref="I25:I26"/>
    <mergeCell ref="D23:D24"/>
    <mergeCell ref="I15:I16"/>
    <mergeCell ref="F15:F16"/>
    <mergeCell ref="G27:G28"/>
    <mergeCell ref="E27:E28"/>
    <mergeCell ref="H19:H20"/>
    <mergeCell ref="H21:H22"/>
    <mergeCell ref="H23:H24"/>
    <mergeCell ref="F19:F20"/>
    <mergeCell ref="F27:F28"/>
    <mergeCell ref="H27:H28"/>
    <mergeCell ref="I27:I28"/>
    <mergeCell ref="B9:B10"/>
    <mergeCell ref="C15:C16"/>
    <mergeCell ref="F21:F22"/>
    <mergeCell ref="H13:H14"/>
    <mergeCell ref="B11:B12"/>
    <mergeCell ref="B13:B14"/>
    <mergeCell ref="C13:C14"/>
    <mergeCell ref="F13:F14"/>
    <mergeCell ref="G13:G14"/>
    <mergeCell ref="E13:E14"/>
    <mergeCell ref="G11:G12"/>
    <mergeCell ref="H11:H12"/>
    <mergeCell ref="G21:G22"/>
    <mergeCell ref="D15:D16"/>
    <mergeCell ref="G19:G20"/>
    <mergeCell ref="E21:E22"/>
    <mergeCell ref="E15:E16"/>
    <mergeCell ref="G15:G16"/>
    <mergeCell ref="E19:E20"/>
    <mergeCell ref="J9:J10"/>
    <mergeCell ref="I9:I10"/>
    <mergeCell ref="J7:J8"/>
    <mergeCell ref="I7:I8"/>
    <mergeCell ref="H9:H10"/>
    <mergeCell ref="B27:B28"/>
    <mergeCell ref="C23:C24"/>
    <mergeCell ref="B25:B26"/>
    <mergeCell ref="C27:C28"/>
    <mergeCell ref="B23:B24"/>
    <mergeCell ref="C19:C20"/>
    <mergeCell ref="C25:C26"/>
    <mergeCell ref="C9:C10"/>
    <mergeCell ref="D9:D10"/>
    <mergeCell ref="B15:B16"/>
    <mergeCell ref="B21:B22"/>
    <mergeCell ref="C21:C22"/>
    <mergeCell ref="D21:D22"/>
    <mergeCell ref="B18:C18"/>
    <mergeCell ref="D11:D12"/>
    <mergeCell ref="D13:D14"/>
    <mergeCell ref="D25:D26"/>
    <mergeCell ref="D27:D28"/>
    <mergeCell ref="C11:C12"/>
    <mergeCell ref="B5:C5"/>
    <mergeCell ref="B6:C6"/>
    <mergeCell ref="C7:C8"/>
    <mergeCell ref="F4:R5"/>
    <mergeCell ref="M6:N6"/>
    <mergeCell ref="E7:E8"/>
    <mergeCell ref="N7:N8"/>
    <mergeCell ref="O7:O8"/>
    <mergeCell ref="F11:F12"/>
    <mergeCell ref="G9:G10"/>
    <mergeCell ref="F9:F10"/>
    <mergeCell ref="E11:E12"/>
    <mergeCell ref="P7:P8"/>
    <mergeCell ref="K7:K8"/>
    <mergeCell ref="M11:M12"/>
    <mergeCell ref="N11:N12"/>
    <mergeCell ref="K11:K12"/>
    <mergeCell ref="N9:N10"/>
    <mergeCell ref="O9:O10"/>
    <mergeCell ref="K9:K10"/>
    <mergeCell ref="F7:F8"/>
    <mergeCell ref="H7:H8"/>
    <mergeCell ref="G7:G8"/>
    <mergeCell ref="E9:E10"/>
  </mergeCells>
  <phoneticPr fontId="1"/>
  <pageMargins left="0.36" right="0.08" top="0.78" bottom="7.0000000000000007E-2" header="0.81" footer="0.09"/>
  <pageSetup paperSize="9" scale="125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1"/>
  <sheetViews>
    <sheetView workbookViewId="0">
      <selection activeCell="H34" sqref="H34:I34"/>
    </sheetView>
  </sheetViews>
  <sheetFormatPr defaultRowHeight="13.5"/>
  <cols>
    <col min="1" max="1" width="1.875" customWidth="1"/>
    <col min="2" max="3" width="2.375" customWidth="1"/>
    <col min="4" max="35" width="2.625" customWidth="1"/>
    <col min="36" max="39" width="2.5" customWidth="1"/>
  </cols>
  <sheetData>
    <row r="1" spans="4:34" ht="28.5" customHeight="1" thickBot="1"/>
    <row r="2" spans="4:34" ht="11.25" customHeight="1" thickTop="1">
      <c r="D2" s="803" t="s">
        <v>36</v>
      </c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5"/>
    </row>
    <row r="3" spans="4:34" ht="11.25" customHeight="1">
      <c r="D3" s="806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8"/>
    </row>
    <row r="4" spans="4:34" ht="10.5" customHeight="1" thickBot="1">
      <c r="D4" s="809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1"/>
    </row>
    <row r="5" spans="4:34" ht="9" customHeight="1" thickTop="1"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  <c r="AC5" s="8"/>
      <c r="AD5" s="8"/>
      <c r="AE5" s="8"/>
      <c r="AF5" s="8"/>
      <c r="AG5" s="8"/>
    </row>
    <row r="6" spans="4:34" ht="11.25" customHeight="1">
      <c r="F6" s="820" t="s">
        <v>205</v>
      </c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820"/>
    </row>
    <row r="7" spans="4:34" ht="11.25" customHeight="1">
      <c r="F7" s="820"/>
      <c r="G7" s="820"/>
      <c r="H7" s="820"/>
      <c r="I7" s="820"/>
      <c r="J7" s="820"/>
      <c r="K7" s="820"/>
      <c r="L7" s="820"/>
      <c r="M7" s="820"/>
      <c r="N7" s="820"/>
      <c r="O7" s="820"/>
      <c r="P7" s="820"/>
      <c r="Q7" s="820"/>
      <c r="R7" s="820"/>
      <c r="S7" s="820"/>
      <c r="T7" s="820"/>
      <c r="U7" s="820"/>
      <c r="V7" s="820"/>
      <c r="W7" s="820"/>
      <c r="X7" s="820"/>
      <c r="Y7" s="820"/>
      <c r="Z7" s="820"/>
      <c r="AA7" s="820"/>
      <c r="AB7" s="820"/>
      <c r="AC7" s="820"/>
      <c r="AD7" s="820"/>
      <c r="AE7" s="820"/>
    </row>
    <row r="8" spans="4:34" ht="11.25" customHeight="1" thickBot="1">
      <c r="G8" s="144"/>
    </row>
    <row r="9" spans="4:34" ht="15" thickTop="1" thickBot="1">
      <c r="M9" s="812" t="s">
        <v>484</v>
      </c>
      <c r="N9" s="813"/>
      <c r="O9" s="813"/>
      <c r="P9" s="813"/>
      <c r="Q9" s="813"/>
      <c r="R9" s="813"/>
      <c r="S9" s="813"/>
      <c r="T9" s="813"/>
      <c r="U9" s="813"/>
      <c r="V9" s="813"/>
      <c r="W9" s="813"/>
      <c r="X9" s="814"/>
      <c r="Y9" s="184"/>
    </row>
    <row r="10" spans="4:34" ht="15" thickTop="1" thickBot="1">
      <c r="J10" s="144"/>
      <c r="M10" s="812" t="s">
        <v>485</v>
      </c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4"/>
      <c r="Y10" s="183"/>
    </row>
    <row r="11" spans="4:34" ht="14.25" thickTop="1">
      <c r="D11" s="821" t="s">
        <v>482</v>
      </c>
      <c r="E11" s="822"/>
      <c r="F11" s="822"/>
      <c r="G11" s="822"/>
      <c r="H11" s="822"/>
      <c r="I11" s="822"/>
      <c r="J11" s="822"/>
      <c r="K11" s="823"/>
      <c r="S11" s="199"/>
      <c r="T11" s="15"/>
      <c r="U11" s="15"/>
      <c r="V11" s="15"/>
      <c r="W11" s="15"/>
      <c r="X11" s="15"/>
      <c r="Y11" s="15"/>
      <c r="Z11" s="824" t="s">
        <v>483</v>
      </c>
      <c r="AA11" s="825"/>
      <c r="AB11" s="825"/>
      <c r="AC11" s="825"/>
      <c r="AD11" s="825"/>
      <c r="AE11" s="825"/>
      <c r="AF11" s="825"/>
      <c r="AG11" s="826"/>
    </row>
    <row r="12" spans="4:34" ht="14.25" thickBot="1">
      <c r="J12" s="144">
        <v>1</v>
      </c>
      <c r="R12" s="145"/>
      <c r="S12" s="193"/>
      <c r="T12" s="191"/>
      <c r="U12" s="191"/>
      <c r="V12" s="191"/>
      <c r="W12" s="191"/>
      <c r="X12" s="191"/>
      <c r="Y12" s="191"/>
      <c r="Z12" s="191"/>
      <c r="AA12" s="190">
        <v>2</v>
      </c>
    </row>
    <row r="13" spans="4:34">
      <c r="F13" s="15"/>
      <c r="G13" s="818" t="s">
        <v>487</v>
      </c>
      <c r="H13" s="818"/>
      <c r="I13" s="819"/>
      <c r="J13" s="6"/>
      <c r="K13" s="6"/>
      <c r="L13" s="6"/>
      <c r="M13" s="6"/>
      <c r="N13" s="6"/>
      <c r="O13" s="6"/>
      <c r="P13" s="6"/>
      <c r="Q13" s="6"/>
      <c r="R13" s="801" t="s">
        <v>233</v>
      </c>
      <c r="S13" s="802"/>
      <c r="T13" s="15"/>
      <c r="U13" s="15"/>
      <c r="V13" s="15"/>
      <c r="W13" s="15"/>
      <c r="X13" s="15"/>
      <c r="Y13" s="15"/>
      <c r="Z13" s="15"/>
      <c r="AA13" s="189"/>
      <c r="AB13" s="15"/>
    </row>
    <row r="14" spans="4:34" ht="14.25" thickBot="1">
      <c r="F14" s="190">
        <v>1</v>
      </c>
      <c r="G14" s="191"/>
      <c r="H14" s="191"/>
      <c r="I14" s="188"/>
      <c r="J14" s="182"/>
      <c r="M14" s="144">
        <v>1</v>
      </c>
      <c r="X14" s="190">
        <v>5</v>
      </c>
      <c r="Y14" s="191"/>
      <c r="Z14" s="191"/>
      <c r="AA14" s="188"/>
      <c r="AB14" s="182"/>
      <c r="AE14" s="144">
        <v>1</v>
      </c>
    </row>
    <row r="15" spans="4:34">
      <c r="D15" s="15"/>
      <c r="E15" s="189"/>
      <c r="F15" s="15"/>
      <c r="G15" s="15"/>
      <c r="H15" s="15"/>
      <c r="I15" s="802"/>
      <c r="J15" s="801"/>
      <c r="K15" s="6"/>
      <c r="L15" s="181"/>
      <c r="M15" s="181"/>
      <c r="N15" s="816" t="s">
        <v>486</v>
      </c>
      <c r="O15" s="817"/>
      <c r="P15" s="817"/>
      <c r="Q15" s="185"/>
      <c r="U15" s="1"/>
      <c r="V15" s="8"/>
      <c r="W15" s="198"/>
      <c r="X15" s="15"/>
      <c r="Y15" s="15"/>
      <c r="Z15" s="15"/>
      <c r="AA15" s="802"/>
      <c r="AB15" s="801"/>
      <c r="AC15" s="6"/>
      <c r="AD15" s="6"/>
      <c r="AE15" s="202"/>
      <c r="AF15" s="828" t="s">
        <v>488</v>
      </c>
      <c r="AG15" s="829"/>
      <c r="AH15" s="829"/>
    </row>
    <row r="16" spans="4:34" ht="14.25" thickBot="1">
      <c r="D16" s="190">
        <v>6</v>
      </c>
      <c r="E16" s="188"/>
      <c r="F16" s="182"/>
      <c r="G16" s="144">
        <v>1</v>
      </c>
      <c r="H16" s="144"/>
      <c r="L16" s="144">
        <v>4</v>
      </c>
      <c r="M16" s="182"/>
      <c r="N16" s="193"/>
      <c r="O16" s="190">
        <v>4</v>
      </c>
      <c r="P16" s="15"/>
      <c r="V16" s="190">
        <v>5</v>
      </c>
      <c r="W16" s="188"/>
      <c r="X16" s="182"/>
      <c r="Y16" s="144">
        <v>1</v>
      </c>
      <c r="AD16" s="144">
        <v>1</v>
      </c>
      <c r="AE16" s="182"/>
      <c r="AF16" s="193"/>
      <c r="AG16" s="201">
        <v>1</v>
      </c>
    </row>
    <row r="17" spans="2:35">
      <c r="C17" s="189"/>
      <c r="D17" s="15"/>
      <c r="E17" s="802"/>
      <c r="F17" s="801"/>
      <c r="G17" s="6"/>
      <c r="H17" s="192"/>
      <c r="K17" s="189"/>
      <c r="L17" s="6"/>
      <c r="M17" s="801"/>
      <c r="N17" s="802"/>
      <c r="O17" s="196"/>
      <c r="P17" s="15"/>
      <c r="R17" s="146"/>
      <c r="U17" s="189"/>
      <c r="V17" s="15"/>
      <c r="W17" s="802"/>
      <c r="X17" s="801"/>
      <c r="Y17" s="6"/>
      <c r="Z17" s="192"/>
      <c r="AC17" s="189"/>
      <c r="AD17" s="6"/>
      <c r="AE17" s="801"/>
      <c r="AF17" s="802"/>
      <c r="AG17" s="196"/>
      <c r="AH17" s="15"/>
    </row>
    <row r="18" spans="2:35" ht="14.25" thickBot="1">
      <c r="C18" s="188">
        <v>2</v>
      </c>
      <c r="D18" s="182">
        <v>0</v>
      </c>
      <c r="G18" s="182">
        <v>0</v>
      </c>
      <c r="H18" s="193">
        <v>3</v>
      </c>
      <c r="K18" s="188">
        <v>3</v>
      </c>
      <c r="L18" s="182">
        <v>1</v>
      </c>
      <c r="O18" s="188">
        <v>1</v>
      </c>
      <c r="P18" s="182">
        <v>0</v>
      </c>
      <c r="T18" s="15"/>
      <c r="U18" s="188">
        <v>5</v>
      </c>
      <c r="V18" s="182">
        <v>1</v>
      </c>
      <c r="Y18" s="182">
        <v>1</v>
      </c>
      <c r="Z18" s="193">
        <v>4</v>
      </c>
      <c r="AC18" s="200">
        <v>0</v>
      </c>
      <c r="AD18" s="193">
        <v>1</v>
      </c>
      <c r="AG18" s="188">
        <v>3</v>
      </c>
      <c r="AH18" s="182">
        <v>2</v>
      </c>
    </row>
    <row r="19" spans="2:35">
      <c r="B19" s="186"/>
      <c r="C19" s="802"/>
      <c r="D19" s="815"/>
      <c r="E19" s="2"/>
      <c r="G19" s="827"/>
      <c r="H19" s="802"/>
      <c r="I19" s="192"/>
      <c r="J19" s="189"/>
      <c r="K19" s="802"/>
      <c r="L19" s="815"/>
      <c r="M19" s="2"/>
      <c r="N19" s="189"/>
      <c r="O19" s="802"/>
      <c r="P19" s="815"/>
      <c r="Q19" s="2"/>
      <c r="T19" s="189"/>
      <c r="U19" s="802"/>
      <c r="V19" s="815"/>
      <c r="W19" s="2"/>
      <c r="Y19" s="827"/>
      <c r="Z19" s="802"/>
      <c r="AA19" s="192"/>
      <c r="AC19" s="827"/>
      <c r="AD19" s="802"/>
      <c r="AE19" s="192"/>
      <c r="AF19" s="189"/>
      <c r="AG19" s="802"/>
      <c r="AH19" s="815"/>
      <c r="AI19" s="2"/>
    </row>
    <row r="20" spans="2:35">
      <c r="B20" s="186"/>
      <c r="C20" s="15"/>
      <c r="E20" s="2"/>
      <c r="G20" s="2"/>
      <c r="I20" s="192"/>
      <c r="J20" s="189"/>
      <c r="K20" s="15"/>
      <c r="M20" s="2"/>
      <c r="N20" s="189"/>
      <c r="O20" s="15"/>
      <c r="Q20" s="2"/>
      <c r="T20" s="189"/>
      <c r="U20" s="15"/>
      <c r="W20" s="2"/>
      <c r="Y20" s="2"/>
      <c r="AA20" s="192"/>
      <c r="AC20" s="2"/>
      <c r="AE20" s="192"/>
      <c r="AF20" s="189"/>
      <c r="AG20" s="15"/>
      <c r="AI20" s="2"/>
    </row>
    <row r="21" spans="2:35">
      <c r="B21" s="187"/>
      <c r="C21" s="7"/>
      <c r="E21" s="4"/>
      <c r="G21" s="4"/>
      <c r="I21" s="194"/>
      <c r="J21" s="195"/>
      <c r="K21" s="7"/>
      <c r="M21" s="4"/>
      <c r="N21" s="195"/>
      <c r="O21" s="7"/>
      <c r="Q21" s="4"/>
      <c r="T21" s="197"/>
      <c r="U21" s="7"/>
      <c r="W21" s="4"/>
      <c r="Y21" s="4"/>
      <c r="AA21" s="194"/>
      <c r="AC21" s="4"/>
      <c r="AE21" s="194"/>
      <c r="AF21" s="195"/>
      <c r="AG21" s="7"/>
      <c r="AI21" s="4"/>
    </row>
    <row r="22" spans="2:35">
      <c r="B22" s="799" t="s">
        <v>1</v>
      </c>
      <c r="C22" s="800"/>
      <c r="D22" s="799" t="s">
        <v>2</v>
      </c>
      <c r="E22" s="800"/>
      <c r="F22" s="799" t="s">
        <v>339</v>
      </c>
      <c r="G22" s="800"/>
      <c r="H22" s="799" t="s">
        <v>4</v>
      </c>
      <c r="I22" s="800"/>
      <c r="J22" s="799" t="s">
        <v>5</v>
      </c>
      <c r="K22" s="800"/>
      <c r="L22" s="799" t="s">
        <v>6</v>
      </c>
      <c r="M22" s="800"/>
      <c r="N22" s="799" t="s">
        <v>7</v>
      </c>
      <c r="O22" s="800"/>
      <c r="P22" s="799" t="s">
        <v>8</v>
      </c>
      <c r="Q22" s="800"/>
      <c r="R22" s="9"/>
      <c r="S22" s="9"/>
      <c r="T22" s="830" t="s">
        <v>9</v>
      </c>
      <c r="U22" s="800"/>
      <c r="V22" s="799" t="s">
        <v>10</v>
      </c>
      <c r="W22" s="800"/>
      <c r="X22" s="799" t="s">
        <v>11</v>
      </c>
      <c r="Y22" s="800"/>
      <c r="Z22" s="799" t="s">
        <v>12</v>
      </c>
      <c r="AA22" s="800"/>
      <c r="AB22" s="799" t="s">
        <v>13</v>
      </c>
      <c r="AC22" s="800"/>
      <c r="AD22" s="799" t="s">
        <v>0</v>
      </c>
      <c r="AE22" s="800"/>
      <c r="AF22" s="799" t="s">
        <v>14</v>
      </c>
      <c r="AG22" s="800"/>
      <c r="AH22" s="799" t="s">
        <v>15</v>
      </c>
      <c r="AI22" s="800"/>
    </row>
    <row r="23" spans="2:35">
      <c r="B23" s="776" t="s">
        <v>434</v>
      </c>
      <c r="C23" s="787"/>
      <c r="D23" s="776" t="s">
        <v>440</v>
      </c>
      <c r="E23" s="787"/>
      <c r="F23" s="776" t="s">
        <v>451</v>
      </c>
      <c r="G23" s="787"/>
      <c r="H23" s="776" t="s">
        <v>452</v>
      </c>
      <c r="I23" s="787"/>
      <c r="J23" s="776" t="s">
        <v>453</v>
      </c>
      <c r="K23" s="787"/>
      <c r="L23" s="776" t="s">
        <v>456</v>
      </c>
      <c r="M23" s="787"/>
      <c r="N23" s="776" t="s">
        <v>458</v>
      </c>
      <c r="O23" s="787"/>
      <c r="P23" s="776" t="s">
        <v>478</v>
      </c>
      <c r="Q23" s="787"/>
      <c r="R23" s="2"/>
      <c r="S23" s="3"/>
      <c r="T23" s="776" t="s">
        <v>460</v>
      </c>
      <c r="U23" s="787"/>
      <c r="V23" s="776" t="s">
        <v>464</v>
      </c>
      <c r="W23" s="787"/>
      <c r="X23" s="776" t="s">
        <v>466</v>
      </c>
      <c r="Y23" s="787"/>
      <c r="Z23" s="776"/>
      <c r="AA23" s="787"/>
      <c r="AB23" s="776" t="s">
        <v>468</v>
      </c>
      <c r="AC23" s="787"/>
      <c r="AD23" s="776" t="s">
        <v>464</v>
      </c>
      <c r="AE23" s="787"/>
      <c r="AF23" s="776" t="s">
        <v>473</v>
      </c>
      <c r="AG23" s="787"/>
      <c r="AH23" s="776" t="s">
        <v>474</v>
      </c>
      <c r="AI23" s="787"/>
    </row>
    <row r="24" spans="2:35">
      <c r="B24" s="792" t="s">
        <v>435</v>
      </c>
      <c r="C24" s="793"/>
      <c r="D24" s="792" t="s">
        <v>441</v>
      </c>
      <c r="E24" s="793"/>
      <c r="F24" s="792"/>
      <c r="G24" s="793"/>
      <c r="H24" s="792" t="s">
        <v>448</v>
      </c>
      <c r="I24" s="793"/>
      <c r="J24" s="792" t="s">
        <v>436</v>
      </c>
      <c r="K24" s="793"/>
      <c r="L24" s="792"/>
      <c r="M24" s="793"/>
      <c r="N24" s="792"/>
      <c r="O24" s="793"/>
      <c r="P24" s="792" t="s">
        <v>479</v>
      </c>
      <c r="Q24" s="793"/>
      <c r="R24" s="2"/>
      <c r="S24" s="3"/>
      <c r="T24" s="792" t="s">
        <v>452</v>
      </c>
      <c r="U24" s="793"/>
      <c r="V24" s="792"/>
      <c r="W24" s="793"/>
      <c r="X24" s="792"/>
      <c r="Y24" s="793"/>
      <c r="Z24" s="792" t="s">
        <v>317</v>
      </c>
      <c r="AA24" s="793"/>
      <c r="AB24" s="792"/>
      <c r="AC24" s="793"/>
      <c r="AD24" s="792"/>
      <c r="AE24" s="793"/>
      <c r="AF24" s="792"/>
      <c r="AG24" s="793"/>
      <c r="AH24" s="792" t="s">
        <v>475</v>
      </c>
      <c r="AI24" s="793"/>
    </row>
    <row r="25" spans="2:35">
      <c r="B25" s="792" t="s">
        <v>436</v>
      </c>
      <c r="C25" s="793"/>
      <c r="D25" s="792" t="s">
        <v>442</v>
      </c>
      <c r="E25" s="793"/>
      <c r="F25" s="792" t="s">
        <v>447</v>
      </c>
      <c r="G25" s="793"/>
      <c r="H25" s="846" t="s">
        <v>449</v>
      </c>
      <c r="I25" s="847"/>
      <c r="J25" s="792" t="s">
        <v>452</v>
      </c>
      <c r="K25" s="793"/>
      <c r="L25" s="792" t="s">
        <v>457</v>
      </c>
      <c r="M25" s="793"/>
      <c r="N25" s="792" t="s">
        <v>459</v>
      </c>
      <c r="O25" s="793"/>
      <c r="P25" s="792" t="s">
        <v>480</v>
      </c>
      <c r="Q25" s="793"/>
      <c r="R25" s="2"/>
      <c r="S25" s="3"/>
      <c r="T25" s="792" t="s">
        <v>461</v>
      </c>
      <c r="U25" s="793"/>
      <c r="V25" s="792" t="s">
        <v>465</v>
      </c>
      <c r="W25" s="793"/>
      <c r="X25" s="792" t="s">
        <v>467</v>
      </c>
      <c r="Y25" s="793"/>
      <c r="Z25" s="792"/>
      <c r="AA25" s="793"/>
      <c r="AB25" s="792" t="s">
        <v>469</v>
      </c>
      <c r="AC25" s="793"/>
      <c r="AD25" s="792" t="s">
        <v>471</v>
      </c>
      <c r="AE25" s="793"/>
      <c r="AF25" s="792" t="s">
        <v>472</v>
      </c>
      <c r="AG25" s="793"/>
      <c r="AH25" s="792" t="s">
        <v>476</v>
      </c>
      <c r="AI25" s="793"/>
    </row>
    <row r="26" spans="2:35">
      <c r="B26" s="792" t="s">
        <v>437</v>
      </c>
      <c r="C26" s="793"/>
      <c r="D26" s="792" t="s">
        <v>443</v>
      </c>
      <c r="E26" s="793"/>
      <c r="F26" s="851"/>
      <c r="G26" s="852"/>
      <c r="H26" s="849" t="s">
        <v>450</v>
      </c>
      <c r="I26" s="850"/>
      <c r="J26" s="792" t="s">
        <v>454</v>
      </c>
      <c r="K26" s="793"/>
      <c r="L26" s="792"/>
      <c r="M26" s="793"/>
      <c r="N26" s="792"/>
      <c r="O26" s="793"/>
      <c r="P26" s="792" t="s">
        <v>481</v>
      </c>
      <c r="Q26" s="793"/>
      <c r="R26" s="2"/>
      <c r="S26" s="3"/>
      <c r="T26" s="792" t="s">
        <v>462</v>
      </c>
      <c r="U26" s="793"/>
      <c r="V26" s="792"/>
      <c r="W26" s="793"/>
      <c r="X26" s="792"/>
      <c r="Y26" s="793"/>
      <c r="Z26" s="792"/>
      <c r="AA26" s="793"/>
      <c r="AB26" s="792"/>
      <c r="AC26" s="793"/>
      <c r="AD26" s="792"/>
      <c r="AE26" s="793"/>
      <c r="AF26" s="792"/>
      <c r="AG26" s="793"/>
      <c r="AH26" s="792" t="s">
        <v>477</v>
      </c>
      <c r="AI26" s="793"/>
    </row>
    <row r="27" spans="2:35">
      <c r="B27" s="792" t="s">
        <v>438</v>
      </c>
      <c r="C27" s="793"/>
      <c r="D27" s="792" t="s">
        <v>444</v>
      </c>
      <c r="E27" s="793"/>
      <c r="F27" s="792"/>
      <c r="G27" s="793"/>
      <c r="H27" s="792"/>
      <c r="I27" s="793"/>
      <c r="J27" s="846" t="s">
        <v>449</v>
      </c>
      <c r="K27" s="847"/>
      <c r="L27" s="792"/>
      <c r="M27" s="793"/>
      <c r="N27" s="792"/>
      <c r="O27" s="793"/>
      <c r="P27" s="846" t="s">
        <v>449</v>
      </c>
      <c r="Q27" s="847"/>
      <c r="R27" s="2"/>
      <c r="S27" s="3"/>
      <c r="T27" s="846" t="s">
        <v>449</v>
      </c>
      <c r="U27" s="847"/>
      <c r="V27" s="792"/>
      <c r="W27" s="793"/>
      <c r="X27" s="792"/>
      <c r="Y27" s="793"/>
      <c r="Z27" s="792"/>
      <c r="AA27" s="793"/>
      <c r="AB27" s="792" t="s">
        <v>470</v>
      </c>
      <c r="AC27" s="793"/>
      <c r="AD27" s="792"/>
      <c r="AE27" s="793"/>
      <c r="AF27" s="792"/>
      <c r="AG27" s="793"/>
      <c r="AH27" s="792"/>
      <c r="AI27" s="793"/>
    </row>
    <row r="28" spans="2:35">
      <c r="B28" s="792" t="s">
        <v>439</v>
      </c>
      <c r="C28" s="793"/>
      <c r="D28" s="792" t="s">
        <v>445</v>
      </c>
      <c r="E28" s="793"/>
      <c r="F28" s="792"/>
      <c r="G28" s="793"/>
      <c r="H28" s="792"/>
      <c r="I28" s="793"/>
      <c r="J28" s="792" t="s">
        <v>455</v>
      </c>
      <c r="K28" s="793"/>
      <c r="L28" s="792"/>
      <c r="M28" s="793"/>
      <c r="N28" s="792"/>
      <c r="O28" s="793"/>
      <c r="P28" s="792" t="s">
        <v>450</v>
      </c>
      <c r="Q28" s="793"/>
      <c r="R28" s="2"/>
      <c r="S28" s="3"/>
      <c r="T28" s="792" t="s">
        <v>463</v>
      </c>
      <c r="U28" s="793"/>
      <c r="V28" s="792"/>
      <c r="W28" s="793"/>
      <c r="X28" s="792"/>
      <c r="Y28" s="793"/>
      <c r="Z28" s="792"/>
      <c r="AA28" s="793"/>
      <c r="AB28" s="792"/>
      <c r="AC28" s="793"/>
      <c r="AD28" s="792"/>
      <c r="AE28" s="793"/>
      <c r="AF28" s="792"/>
      <c r="AG28" s="793"/>
      <c r="AH28" s="792"/>
      <c r="AI28" s="793"/>
    </row>
    <row r="29" spans="2:35">
      <c r="B29" s="778"/>
      <c r="C29" s="788"/>
      <c r="D29" s="778" t="s">
        <v>446</v>
      </c>
      <c r="E29" s="788"/>
      <c r="F29" s="778"/>
      <c r="G29" s="788"/>
      <c r="H29" s="778"/>
      <c r="I29" s="788"/>
      <c r="J29" s="778"/>
      <c r="K29" s="788"/>
      <c r="L29" s="778"/>
      <c r="M29" s="788"/>
      <c r="N29" s="778"/>
      <c r="O29" s="788"/>
      <c r="P29" s="778"/>
      <c r="Q29" s="788"/>
      <c r="T29" s="778"/>
      <c r="U29" s="788"/>
      <c r="V29" s="778"/>
      <c r="W29" s="788"/>
      <c r="X29" s="778"/>
      <c r="Y29" s="788"/>
      <c r="Z29" s="778"/>
      <c r="AA29" s="788"/>
      <c r="AB29" s="778"/>
      <c r="AC29" s="788"/>
      <c r="AD29" s="778"/>
      <c r="AE29" s="788"/>
      <c r="AF29" s="778"/>
      <c r="AG29" s="788"/>
      <c r="AH29" s="778"/>
      <c r="AI29" s="788"/>
    </row>
    <row r="30" spans="2:35" ht="9" customHeight="1"/>
    <row r="31" spans="2:35">
      <c r="D31" s="848" t="s">
        <v>38</v>
      </c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V31" s="848" t="s">
        <v>39</v>
      </c>
      <c r="W31" s="848"/>
      <c r="X31" s="848"/>
      <c r="Y31" s="848"/>
      <c r="Z31" s="848"/>
      <c r="AA31" s="848"/>
      <c r="AB31" s="848"/>
      <c r="AC31" s="848"/>
      <c r="AD31" s="848"/>
      <c r="AE31" s="848"/>
      <c r="AF31" s="848"/>
      <c r="AG31" s="848"/>
    </row>
    <row r="32" spans="2:35">
      <c r="D32" s="848"/>
      <c r="E32" s="848"/>
      <c r="F32" s="848"/>
      <c r="G32" s="848"/>
      <c r="H32" s="848"/>
      <c r="I32" s="848"/>
      <c r="J32" s="848"/>
      <c r="K32" s="848"/>
      <c r="L32" s="848"/>
      <c r="M32" s="848"/>
      <c r="N32" s="848"/>
      <c r="O32" s="848"/>
      <c r="V32" s="848"/>
      <c r="W32" s="848"/>
      <c r="X32" s="848"/>
      <c r="Y32" s="848"/>
      <c r="Z32" s="848"/>
      <c r="AA32" s="848"/>
      <c r="AB32" s="848"/>
      <c r="AC32" s="848"/>
      <c r="AD32" s="848"/>
      <c r="AE32" s="848"/>
      <c r="AF32" s="848"/>
      <c r="AG32" s="848"/>
    </row>
    <row r="33" spans="2:35" ht="13.5" customHeight="1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5" ht="16.5" customHeight="1">
      <c r="B34" s="798" t="s">
        <v>304</v>
      </c>
      <c r="C34" s="798"/>
      <c r="D34" s="798"/>
      <c r="E34" s="798"/>
      <c r="F34" s="798"/>
      <c r="G34" s="798"/>
      <c r="H34" s="23"/>
      <c r="I34" s="23"/>
      <c r="J34" s="23"/>
      <c r="K34" s="23"/>
      <c r="L34" s="23"/>
      <c r="M34" s="23"/>
      <c r="N34" s="23"/>
      <c r="O34" s="23"/>
      <c r="T34" s="798" t="s">
        <v>304</v>
      </c>
      <c r="U34" s="798"/>
      <c r="V34" s="798"/>
      <c r="W34" s="798"/>
      <c r="X34" s="798"/>
      <c r="Y34" s="798"/>
      <c r="Z34" s="23"/>
      <c r="AA34" s="23"/>
      <c r="AB34" s="23"/>
      <c r="AC34" s="23"/>
      <c r="AD34" s="23"/>
      <c r="AE34" s="23"/>
      <c r="AF34" s="23"/>
      <c r="AG34" s="23"/>
    </row>
    <row r="35" spans="2:35">
      <c r="B35" s="794" t="s">
        <v>234</v>
      </c>
      <c r="C35" s="745"/>
      <c r="D35" s="745"/>
      <c r="E35" s="745" t="s">
        <v>238</v>
      </c>
      <c r="F35" s="745"/>
      <c r="G35" s="745"/>
      <c r="H35" s="745"/>
      <c r="I35" s="745"/>
      <c r="J35" s="745"/>
      <c r="K35" s="19" t="s">
        <v>178</v>
      </c>
      <c r="L35" s="745" t="s">
        <v>238</v>
      </c>
      <c r="M35" s="745"/>
      <c r="N35" s="745"/>
      <c r="O35" s="745"/>
      <c r="P35" s="745"/>
      <c r="Q35" s="745"/>
      <c r="T35" s="794" t="s">
        <v>234</v>
      </c>
      <c r="U35" s="745"/>
      <c r="V35" s="745"/>
      <c r="W35" s="745" t="s">
        <v>489</v>
      </c>
      <c r="X35" s="745"/>
      <c r="Y35" s="745"/>
      <c r="Z35" s="745"/>
      <c r="AA35" s="745"/>
      <c r="AB35" s="745"/>
      <c r="AC35" s="19" t="s">
        <v>178</v>
      </c>
      <c r="AD35" s="745" t="s">
        <v>238</v>
      </c>
      <c r="AE35" s="745"/>
      <c r="AF35" s="745"/>
      <c r="AG35" s="745"/>
      <c r="AH35" s="745"/>
      <c r="AI35" s="745"/>
    </row>
    <row r="36" spans="2:35">
      <c r="B36" s="794" t="s">
        <v>235</v>
      </c>
      <c r="C36" s="745"/>
      <c r="D36" s="745"/>
      <c r="E36" s="745" t="s">
        <v>238</v>
      </c>
      <c r="F36" s="745"/>
      <c r="G36" s="745"/>
      <c r="H36" s="745"/>
      <c r="I36" s="745"/>
      <c r="J36" s="745"/>
      <c r="K36" s="19" t="s">
        <v>178</v>
      </c>
      <c r="L36" s="745" t="s">
        <v>238</v>
      </c>
      <c r="M36" s="745"/>
      <c r="N36" s="745"/>
      <c r="O36" s="745"/>
      <c r="P36" s="745"/>
      <c r="Q36" s="745"/>
      <c r="T36" s="794" t="s">
        <v>235</v>
      </c>
      <c r="U36" s="745"/>
      <c r="V36" s="745"/>
      <c r="W36" s="745" t="s">
        <v>238</v>
      </c>
      <c r="X36" s="745"/>
      <c r="Y36" s="745"/>
      <c r="Z36" s="745"/>
      <c r="AA36" s="745"/>
      <c r="AB36" s="745"/>
      <c r="AC36" s="19" t="s">
        <v>178</v>
      </c>
      <c r="AD36" s="745" t="s">
        <v>238</v>
      </c>
      <c r="AE36" s="745"/>
      <c r="AF36" s="745"/>
      <c r="AG36" s="745"/>
      <c r="AH36" s="745"/>
      <c r="AI36" s="745"/>
    </row>
    <row r="37" spans="2:35">
      <c r="B37" s="794" t="s">
        <v>236</v>
      </c>
      <c r="C37" s="745"/>
      <c r="D37" s="745"/>
      <c r="E37" s="745" t="s">
        <v>238</v>
      </c>
      <c r="F37" s="745"/>
      <c r="G37" s="745"/>
      <c r="H37" s="745"/>
      <c r="I37" s="745"/>
      <c r="J37" s="745"/>
      <c r="K37" s="19" t="s">
        <v>178</v>
      </c>
      <c r="L37" s="745" t="s">
        <v>238</v>
      </c>
      <c r="M37" s="745"/>
      <c r="N37" s="745"/>
      <c r="O37" s="745"/>
      <c r="P37" s="745"/>
      <c r="Q37" s="745"/>
      <c r="T37" s="794" t="s">
        <v>236</v>
      </c>
      <c r="U37" s="745"/>
      <c r="V37" s="745"/>
      <c r="W37" s="745" t="s">
        <v>238</v>
      </c>
      <c r="X37" s="745"/>
      <c r="Y37" s="745"/>
      <c r="Z37" s="745"/>
      <c r="AA37" s="745"/>
      <c r="AB37" s="745"/>
      <c r="AC37" s="19" t="s">
        <v>178</v>
      </c>
      <c r="AD37" s="745" t="s">
        <v>238</v>
      </c>
      <c r="AE37" s="745"/>
      <c r="AF37" s="745"/>
      <c r="AG37" s="745"/>
      <c r="AH37" s="745"/>
      <c r="AI37" s="745"/>
    </row>
    <row r="38" spans="2:35">
      <c r="B38" s="794" t="s">
        <v>237</v>
      </c>
      <c r="C38" s="745"/>
      <c r="D38" s="745"/>
      <c r="E38" s="745" t="s">
        <v>238</v>
      </c>
      <c r="F38" s="745"/>
      <c r="G38" s="745"/>
      <c r="H38" s="745"/>
      <c r="I38" s="745"/>
      <c r="J38" s="745"/>
      <c r="K38" s="19" t="s">
        <v>178</v>
      </c>
      <c r="L38" s="745" t="s">
        <v>238</v>
      </c>
      <c r="M38" s="745"/>
      <c r="N38" s="745"/>
      <c r="O38" s="745"/>
      <c r="P38" s="745"/>
      <c r="Q38" s="745"/>
      <c r="T38" s="794" t="s">
        <v>237</v>
      </c>
      <c r="U38" s="745"/>
      <c r="V38" s="745"/>
      <c r="W38" s="745" t="s">
        <v>238</v>
      </c>
      <c r="X38" s="745"/>
      <c r="Y38" s="745"/>
      <c r="Z38" s="745"/>
      <c r="AA38" s="745"/>
      <c r="AB38" s="745"/>
      <c r="AC38" s="19" t="s">
        <v>178</v>
      </c>
      <c r="AD38" s="745" t="s">
        <v>238</v>
      </c>
      <c r="AE38" s="745"/>
      <c r="AF38" s="745"/>
      <c r="AG38" s="745"/>
      <c r="AH38" s="745"/>
      <c r="AI38" s="745"/>
    </row>
    <row r="39" spans="2:35">
      <c r="B39" s="2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T39" s="24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2:35">
      <c r="G40" s="785" t="s">
        <v>180</v>
      </c>
      <c r="H40" s="785"/>
      <c r="I40" s="785"/>
      <c r="J40" s="785"/>
      <c r="K40" s="785"/>
      <c r="L40" s="785"/>
      <c r="M40" s="785"/>
      <c r="Y40" s="785" t="s">
        <v>180</v>
      </c>
      <c r="Z40" s="785"/>
      <c r="AA40" s="785"/>
      <c r="AB40" s="785"/>
      <c r="AC40" s="785"/>
      <c r="AD40" s="785"/>
      <c r="AE40" s="785"/>
    </row>
    <row r="41" spans="2:35" ht="21" customHeight="1" thickBot="1">
      <c r="B41" s="789" t="s">
        <v>305</v>
      </c>
      <c r="C41" s="789"/>
      <c r="D41" s="789" t="s">
        <v>206</v>
      </c>
      <c r="E41" s="790"/>
      <c r="F41" s="791"/>
      <c r="G41" s="797" t="s">
        <v>207</v>
      </c>
      <c r="H41" s="777"/>
      <c r="I41" s="777"/>
      <c r="J41" s="777"/>
      <c r="K41" s="777"/>
      <c r="L41" s="777"/>
      <c r="M41" s="787"/>
      <c r="N41" s="776" t="s">
        <v>208</v>
      </c>
      <c r="O41" s="777"/>
      <c r="P41" s="777"/>
      <c r="Q41" s="787"/>
      <c r="T41" s="789" t="s">
        <v>305</v>
      </c>
      <c r="U41" s="789"/>
      <c r="V41" s="789" t="s">
        <v>206</v>
      </c>
      <c r="W41" s="790"/>
      <c r="X41" s="791"/>
      <c r="Y41" s="797" t="s">
        <v>207</v>
      </c>
      <c r="Z41" s="777"/>
      <c r="AA41" s="777"/>
      <c r="AB41" s="777"/>
      <c r="AC41" s="777"/>
      <c r="AD41" s="777"/>
      <c r="AE41" s="787"/>
      <c r="AF41" s="776" t="s">
        <v>208</v>
      </c>
      <c r="AG41" s="777"/>
      <c r="AH41" s="777"/>
      <c r="AI41" s="787"/>
    </row>
    <row r="42" spans="2:35" ht="14.25" thickTop="1">
      <c r="B42" s="795" t="s">
        <v>16</v>
      </c>
      <c r="C42" s="781"/>
      <c r="D42" s="780">
        <v>0.41666666666666669</v>
      </c>
      <c r="E42" s="781"/>
      <c r="F42" s="781"/>
      <c r="G42" s="143"/>
      <c r="H42" s="131"/>
      <c r="I42" s="131"/>
      <c r="J42" s="786" t="s">
        <v>182</v>
      </c>
      <c r="K42" s="131"/>
      <c r="L42" s="131"/>
      <c r="M42" s="132"/>
      <c r="N42" s="795" t="s">
        <v>19</v>
      </c>
      <c r="O42" s="781"/>
      <c r="P42" s="781"/>
      <c r="Q42" s="796"/>
      <c r="T42" s="795" t="s">
        <v>18</v>
      </c>
      <c r="U42" s="796"/>
      <c r="V42" s="780">
        <v>0.41666666666666669</v>
      </c>
      <c r="W42" s="781"/>
      <c r="X42" s="781"/>
      <c r="Y42" s="143"/>
      <c r="Z42" s="131"/>
      <c r="AA42" s="131"/>
      <c r="AB42" s="786" t="s">
        <v>182</v>
      </c>
      <c r="AC42" s="131"/>
      <c r="AD42" s="131"/>
      <c r="AE42" s="132"/>
      <c r="AF42" s="795" t="s">
        <v>17</v>
      </c>
      <c r="AG42" s="781"/>
      <c r="AH42" s="781"/>
      <c r="AI42" s="796"/>
    </row>
    <row r="43" spans="2:35">
      <c r="B43" s="778"/>
      <c r="C43" s="779"/>
      <c r="D43" s="778"/>
      <c r="E43" s="779"/>
      <c r="F43" s="779"/>
      <c r="G43" s="136"/>
      <c r="H43" s="7"/>
      <c r="I43" s="7"/>
      <c r="J43" s="783"/>
      <c r="K43" s="7"/>
      <c r="L43" s="7"/>
      <c r="M43" s="5"/>
      <c r="N43" s="778"/>
      <c r="O43" s="779"/>
      <c r="P43" s="779"/>
      <c r="Q43" s="788"/>
      <c r="T43" s="778"/>
      <c r="U43" s="788"/>
      <c r="V43" s="778"/>
      <c r="W43" s="779"/>
      <c r="X43" s="779"/>
      <c r="Y43" s="136"/>
      <c r="Z43" s="7"/>
      <c r="AA43" s="7"/>
      <c r="AB43" s="783"/>
      <c r="AC43" s="7"/>
      <c r="AD43" s="7"/>
      <c r="AE43" s="5"/>
      <c r="AF43" s="778"/>
      <c r="AG43" s="779"/>
      <c r="AH43" s="779"/>
      <c r="AI43" s="788"/>
    </row>
    <row r="44" spans="2:35">
      <c r="B44" s="776" t="s">
        <v>209</v>
      </c>
      <c r="C44" s="777"/>
      <c r="D44" s="784">
        <v>0.43402777777777773</v>
      </c>
      <c r="E44" s="777"/>
      <c r="F44" s="777"/>
      <c r="G44" s="135"/>
      <c r="H44" s="6"/>
      <c r="I44" s="6"/>
      <c r="J44" s="782" t="s">
        <v>182</v>
      </c>
      <c r="K44" s="6"/>
      <c r="L44" s="6"/>
      <c r="M44" s="101"/>
      <c r="N44" s="776" t="s">
        <v>220</v>
      </c>
      <c r="O44" s="777"/>
      <c r="P44" s="777"/>
      <c r="Q44" s="787"/>
      <c r="T44" s="776" t="s">
        <v>215</v>
      </c>
      <c r="U44" s="787"/>
      <c r="V44" s="784">
        <v>0.43402777777777773</v>
      </c>
      <c r="W44" s="777"/>
      <c r="X44" s="777"/>
      <c r="Y44" s="135"/>
      <c r="Z44" s="6"/>
      <c r="AA44" s="6"/>
      <c r="AB44" s="782" t="s">
        <v>182</v>
      </c>
      <c r="AC44" s="6"/>
      <c r="AD44" s="6"/>
      <c r="AE44" s="101"/>
      <c r="AF44" s="776" t="s">
        <v>227</v>
      </c>
      <c r="AG44" s="777"/>
      <c r="AH44" s="777"/>
      <c r="AI44" s="787"/>
    </row>
    <row r="45" spans="2:35">
      <c r="B45" s="778"/>
      <c r="C45" s="779"/>
      <c r="D45" s="778"/>
      <c r="E45" s="779"/>
      <c r="F45" s="779"/>
      <c r="G45" s="136"/>
      <c r="H45" s="7"/>
      <c r="I45" s="7"/>
      <c r="J45" s="783"/>
      <c r="K45" s="7"/>
      <c r="L45" s="7"/>
      <c r="M45" s="5"/>
      <c r="N45" s="778"/>
      <c r="O45" s="779"/>
      <c r="P45" s="779"/>
      <c r="Q45" s="788"/>
      <c r="T45" s="778"/>
      <c r="U45" s="788"/>
      <c r="V45" s="778"/>
      <c r="W45" s="779"/>
      <c r="X45" s="779"/>
      <c r="Y45" s="136"/>
      <c r="Z45" s="7"/>
      <c r="AA45" s="7"/>
      <c r="AB45" s="783"/>
      <c r="AC45" s="7"/>
      <c r="AD45" s="7"/>
      <c r="AE45" s="5"/>
      <c r="AF45" s="778"/>
      <c r="AG45" s="779"/>
      <c r="AH45" s="779"/>
      <c r="AI45" s="788"/>
    </row>
    <row r="46" spans="2:35">
      <c r="B46" s="776" t="s">
        <v>210</v>
      </c>
      <c r="C46" s="777"/>
      <c r="D46" s="784">
        <v>0.4513888888888889</v>
      </c>
      <c r="E46" s="777"/>
      <c r="F46" s="777"/>
      <c r="G46" s="135"/>
      <c r="H46" s="6"/>
      <c r="I46" s="6"/>
      <c r="J46" s="782" t="s">
        <v>182</v>
      </c>
      <c r="K46" s="6"/>
      <c r="L46" s="6"/>
      <c r="M46" s="101"/>
      <c r="N46" s="776" t="s">
        <v>215</v>
      </c>
      <c r="O46" s="777"/>
      <c r="P46" s="777"/>
      <c r="Q46" s="787"/>
      <c r="T46" s="776" t="s">
        <v>216</v>
      </c>
      <c r="U46" s="787"/>
      <c r="V46" s="784">
        <v>0.4513888888888889</v>
      </c>
      <c r="W46" s="777"/>
      <c r="X46" s="777"/>
      <c r="Y46" s="135"/>
      <c r="Z46" s="6"/>
      <c r="AA46" s="6"/>
      <c r="AB46" s="782" t="s">
        <v>182</v>
      </c>
      <c r="AC46" s="6"/>
      <c r="AD46" s="6"/>
      <c r="AE46" s="101"/>
      <c r="AF46" s="776" t="s">
        <v>228</v>
      </c>
      <c r="AG46" s="777"/>
      <c r="AH46" s="777"/>
      <c r="AI46" s="787"/>
    </row>
    <row r="47" spans="2:35">
      <c r="B47" s="778"/>
      <c r="C47" s="779"/>
      <c r="D47" s="778"/>
      <c r="E47" s="779"/>
      <c r="F47" s="779"/>
      <c r="G47" s="136"/>
      <c r="H47" s="7"/>
      <c r="I47" s="7"/>
      <c r="J47" s="783"/>
      <c r="K47" s="7"/>
      <c r="L47" s="7"/>
      <c r="M47" s="5"/>
      <c r="N47" s="778"/>
      <c r="O47" s="779"/>
      <c r="P47" s="779"/>
      <c r="Q47" s="788"/>
      <c r="T47" s="778"/>
      <c r="U47" s="788"/>
      <c r="V47" s="778"/>
      <c r="W47" s="779"/>
      <c r="X47" s="779"/>
      <c r="Y47" s="136"/>
      <c r="Z47" s="7"/>
      <c r="AA47" s="7"/>
      <c r="AB47" s="783"/>
      <c r="AC47" s="7"/>
      <c r="AD47" s="7"/>
      <c r="AE47" s="5"/>
      <c r="AF47" s="778"/>
      <c r="AG47" s="779"/>
      <c r="AH47" s="779"/>
      <c r="AI47" s="788"/>
    </row>
    <row r="48" spans="2:35">
      <c r="B48" s="776" t="s">
        <v>211</v>
      </c>
      <c r="C48" s="777"/>
      <c r="D48" s="784">
        <v>0.46875</v>
      </c>
      <c r="E48" s="777"/>
      <c r="F48" s="777"/>
      <c r="G48" s="135"/>
      <c r="H48" s="6"/>
      <c r="I48" s="6"/>
      <c r="J48" s="782" t="s">
        <v>182</v>
      </c>
      <c r="K48" s="6"/>
      <c r="L48" s="6"/>
      <c r="M48" s="101"/>
      <c r="N48" s="776" t="s">
        <v>221</v>
      </c>
      <c r="O48" s="777"/>
      <c r="P48" s="777"/>
      <c r="Q48" s="787"/>
      <c r="T48" s="776" t="s">
        <v>19</v>
      </c>
      <c r="U48" s="787"/>
      <c r="V48" s="784">
        <v>0.46875</v>
      </c>
      <c r="W48" s="777"/>
      <c r="X48" s="777"/>
      <c r="Y48" s="135"/>
      <c r="Z48" s="6"/>
      <c r="AA48" s="6"/>
      <c r="AB48" s="782" t="s">
        <v>182</v>
      </c>
      <c r="AC48" s="6"/>
      <c r="AD48" s="6"/>
      <c r="AE48" s="101"/>
      <c r="AF48" s="776" t="s">
        <v>239</v>
      </c>
      <c r="AG48" s="777"/>
      <c r="AH48" s="777"/>
      <c r="AI48" s="787"/>
    </row>
    <row r="49" spans="2:35">
      <c r="B49" s="778"/>
      <c r="C49" s="779"/>
      <c r="D49" s="778"/>
      <c r="E49" s="779"/>
      <c r="F49" s="779"/>
      <c r="G49" s="136"/>
      <c r="H49" s="7"/>
      <c r="I49" s="7"/>
      <c r="J49" s="783"/>
      <c r="K49" s="7"/>
      <c r="L49" s="7"/>
      <c r="M49" s="5"/>
      <c r="N49" s="778"/>
      <c r="O49" s="779"/>
      <c r="P49" s="779"/>
      <c r="Q49" s="788"/>
      <c r="T49" s="778"/>
      <c r="U49" s="788"/>
      <c r="V49" s="778"/>
      <c r="W49" s="779"/>
      <c r="X49" s="779"/>
      <c r="Y49" s="136"/>
      <c r="Z49" s="7"/>
      <c r="AA49" s="7"/>
      <c r="AB49" s="783"/>
      <c r="AC49" s="7"/>
      <c r="AD49" s="7"/>
      <c r="AE49" s="5"/>
      <c r="AF49" s="778"/>
      <c r="AG49" s="779"/>
      <c r="AH49" s="779"/>
      <c r="AI49" s="788"/>
    </row>
    <row r="50" spans="2:35">
      <c r="B50" s="776" t="s">
        <v>212</v>
      </c>
      <c r="C50" s="777"/>
      <c r="D50" s="784">
        <v>0.4861111111111111</v>
      </c>
      <c r="E50" s="777"/>
      <c r="F50" s="777"/>
      <c r="G50" s="135"/>
      <c r="H50" s="6"/>
      <c r="I50" s="6"/>
      <c r="J50" s="782" t="s">
        <v>182</v>
      </c>
      <c r="K50" s="6"/>
      <c r="L50" s="6"/>
      <c r="M50" s="101"/>
      <c r="N50" s="834" t="s">
        <v>222</v>
      </c>
      <c r="O50" s="835"/>
      <c r="P50" s="835"/>
      <c r="Q50" s="836"/>
      <c r="T50" s="776" t="s">
        <v>217</v>
      </c>
      <c r="U50" s="787"/>
      <c r="V50" s="784">
        <v>0.4861111111111111</v>
      </c>
      <c r="W50" s="777"/>
      <c r="X50" s="777"/>
      <c r="Y50" s="135"/>
      <c r="Z50" s="6"/>
      <c r="AA50" s="6"/>
      <c r="AB50" s="782" t="s">
        <v>182</v>
      </c>
      <c r="AC50" s="6"/>
      <c r="AD50" s="6"/>
      <c r="AE50" s="101"/>
      <c r="AF50" s="834" t="s">
        <v>229</v>
      </c>
      <c r="AG50" s="835"/>
      <c r="AH50" s="835"/>
      <c r="AI50" s="836"/>
    </row>
    <row r="51" spans="2:35">
      <c r="B51" s="778"/>
      <c r="C51" s="779"/>
      <c r="D51" s="778"/>
      <c r="E51" s="779"/>
      <c r="F51" s="779"/>
      <c r="G51" s="136"/>
      <c r="H51" s="7"/>
      <c r="I51" s="7"/>
      <c r="J51" s="783"/>
      <c r="K51" s="7"/>
      <c r="L51" s="7"/>
      <c r="M51" s="5"/>
      <c r="N51" s="831" t="s">
        <v>223</v>
      </c>
      <c r="O51" s="832"/>
      <c r="P51" s="832"/>
      <c r="Q51" s="833"/>
      <c r="R51" t="s">
        <v>214</v>
      </c>
      <c r="T51" s="778"/>
      <c r="U51" s="788"/>
      <c r="V51" s="778"/>
      <c r="W51" s="779"/>
      <c r="X51" s="779"/>
      <c r="Y51" s="136"/>
      <c r="Z51" s="7"/>
      <c r="AA51" s="7"/>
      <c r="AB51" s="783"/>
      <c r="AC51" s="7"/>
      <c r="AD51" s="7"/>
      <c r="AE51" s="5"/>
      <c r="AF51" s="831" t="s">
        <v>230</v>
      </c>
      <c r="AG51" s="832"/>
      <c r="AH51" s="832"/>
      <c r="AI51" s="833"/>
    </row>
    <row r="52" spans="2:35">
      <c r="B52" s="776" t="s">
        <v>213</v>
      </c>
      <c r="C52" s="777"/>
      <c r="D52" s="784">
        <v>0.51041666666666663</v>
      </c>
      <c r="E52" s="777"/>
      <c r="F52" s="777"/>
      <c r="G52" s="135"/>
      <c r="H52" s="6"/>
      <c r="I52" s="6"/>
      <c r="J52" s="782" t="s">
        <v>182</v>
      </c>
      <c r="K52" s="6"/>
      <c r="L52" s="6"/>
      <c r="M52" s="101"/>
      <c r="N52" s="834" t="s">
        <v>224</v>
      </c>
      <c r="O52" s="835"/>
      <c r="P52" s="835"/>
      <c r="Q52" s="836"/>
      <c r="T52" s="776" t="s">
        <v>218</v>
      </c>
      <c r="U52" s="787"/>
      <c r="V52" s="784">
        <v>0.51041666666666663</v>
      </c>
      <c r="W52" s="777"/>
      <c r="X52" s="777"/>
      <c r="Y52" s="135"/>
      <c r="Z52" s="6"/>
      <c r="AA52" s="6"/>
      <c r="AB52" s="782" t="s">
        <v>182</v>
      </c>
      <c r="AC52" s="6"/>
      <c r="AD52" s="6"/>
      <c r="AE52" s="101"/>
      <c r="AF52" s="834" t="s">
        <v>231</v>
      </c>
      <c r="AG52" s="835"/>
      <c r="AH52" s="835"/>
      <c r="AI52" s="836"/>
    </row>
    <row r="53" spans="2:35">
      <c r="B53" s="778"/>
      <c r="C53" s="779"/>
      <c r="D53" s="778"/>
      <c r="E53" s="779"/>
      <c r="F53" s="779"/>
      <c r="G53" s="136"/>
      <c r="H53" s="7"/>
      <c r="I53" s="7"/>
      <c r="J53" s="783"/>
      <c r="K53" s="7"/>
      <c r="L53" s="7"/>
      <c r="M53" s="5"/>
      <c r="N53" s="831" t="s">
        <v>225</v>
      </c>
      <c r="O53" s="832"/>
      <c r="P53" s="832"/>
      <c r="Q53" s="833"/>
      <c r="T53" s="778"/>
      <c r="U53" s="788"/>
      <c r="V53" s="778"/>
      <c r="W53" s="779"/>
      <c r="X53" s="779"/>
      <c r="Y53" s="136"/>
      <c r="Z53" s="7"/>
      <c r="AA53" s="7"/>
      <c r="AB53" s="783"/>
      <c r="AC53" s="7"/>
      <c r="AD53" s="7"/>
      <c r="AE53" s="5"/>
      <c r="AF53" s="831" t="s">
        <v>232</v>
      </c>
      <c r="AG53" s="832"/>
      <c r="AH53" s="832"/>
      <c r="AI53" s="833"/>
    </row>
    <row r="54" spans="2:35">
      <c r="B54" s="776" t="s">
        <v>20</v>
      </c>
      <c r="C54" s="777"/>
      <c r="D54" s="784">
        <v>0.55208333333333337</v>
      </c>
      <c r="E54" s="777"/>
      <c r="F54" s="777"/>
      <c r="G54" s="135"/>
      <c r="H54" s="6"/>
      <c r="I54" s="6"/>
      <c r="J54" s="782" t="s">
        <v>182</v>
      </c>
      <c r="K54" s="6"/>
      <c r="L54" s="6"/>
      <c r="M54" s="101"/>
      <c r="N54" s="776" t="s">
        <v>226</v>
      </c>
      <c r="O54" s="777"/>
      <c r="P54" s="777"/>
      <c r="Q54" s="787"/>
      <c r="T54" s="776" t="s">
        <v>219</v>
      </c>
      <c r="U54" s="787"/>
      <c r="V54" s="784">
        <v>0.55208333333333337</v>
      </c>
      <c r="W54" s="777"/>
      <c r="X54" s="777"/>
      <c r="Y54" s="135"/>
      <c r="Z54" s="6"/>
      <c r="AA54" s="6"/>
      <c r="AB54" s="782" t="s">
        <v>182</v>
      </c>
      <c r="AC54" s="6"/>
      <c r="AD54" s="6"/>
      <c r="AE54" s="101"/>
      <c r="AF54" s="776" t="s">
        <v>226</v>
      </c>
      <c r="AG54" s="777"/>
      <c r="AH54" s="777"/>
      <c r="AI54" s="787"/>
    </row>
    <row r="55" spans="2:35">
      <c r="B55" s="778"/>
      <c r="C55" s="779"/>
      <c r="D55" s="778"/>
      <c r="E55" s="779"/>
      <c r="F55" s="779"/>
      <c r="G55" s="136"/>
      <c r="H55" s="7"/>
      <c r="I55" s="7"/>
      <c r="J55" s="783"/>
      <c r="K55" s="7"/>
      <c r="L55" s="7"/>
      <c r="M55" s="5"/>
      <c r="N55" s="778"/>
      <c r="O55" s="779"/>
      <c r="P55" s="779"/>
      <c r="Q55" s="788"/>
      <c r="T55" s="778"/>
      <c r="U55" s="788"/>
      <c r="V55" s="778"/>
      <c r="W55" s="779"/>
      <c r="X55" s="779"/>
      <c r="Y55" s="136"/>
      <c r="Z55" s="7"/>
      <c r="AA55" s="7"/>
      <c r="AB55" s="783"/>
      <c r="AC55" s="7"/>
      <c r="AD55" s="7"/>
      <c r="AE55" s="5"/>
      <c r="AF55" s="778"/>
      <c r="AG55" s="779"/>
      <c r="AH55" s="779"/>
      <c r="AI55" s="788"/>
    </row>
    <row r="56" spans="2:35" ht="24" customHeight="1" thickBot="1"/>
    <row r="57" spans="2:35" ht="14.25" thickTop="1">
      <c r="B57" s="843" t="s">
        <v>233</v>
      </c>
      <c r="C57" s="796"/>
      <c r="D57" s="780">
        <v>0.59375</v>
      </c>
      <c r="E57" s="781"/>
      <c r="F57" s="838"/>
      <c r="G57" s="130"/>
      <c r="H57" s="131"/>
      <c r="I57" s="131"/>
      <c r="J57" s="786" t="s">
        <v>182</v>
      </c>
      <c r="K57" s="131"/>
      <c r="L57" s="131"/>
      <c r="M57" s="132"/>
      <c r="N57" s="795" t="s">
        <v>226</v>
      </c>
      <c r="O57" s="781"/>
      <c r="P57" s="781"/>
      <c r="Q57" s="838"/>
      <c r="R57" s="15"/>
      <c r="S57" s="15"/>
      <c r="T57" s="605" t="s">
        <v>303</v>
      </c>
      <c r="U57" s="842"/>
      <c r="V57" s="842"/>
      <c r="W57" s="842"/>
      <c r="X57" s="842"/>
      <c r="Y57" s="842"/>
      <c r="Z57" s="842"/>
      <c r="AA57" s="842"/>
      <c r="AB57" s="842"/>
      <c r="AC57" s="842"/>
      <c r="AD57" s="842"/>
      <c r="AE57" s="842"/>
      <c r="AF57" s="842"/>
      <c r="AG57" s="842"/>
      <c r="AH57" s="842"/>
      <c r="AI57" s="842"/>
    </row>
    <row r="58" spans="2:35" ht="14.25" thickBot="1">
      <c r="B58" s="844"/>
      <c r="C58" s="845"/>
      <c r="D58" s="839"/>
      <c r="E58" s="840"/>
      <c r="F58" s="841"/>
      <c r="G58" s="133"/>
      <c r="H58" s="133"/>
      <c r="I58" s="133"/>
      <c r="J58" s="837"/>
      <c r="K58" s="133"/>
      <c r="L58" s="133"/>
      <c r="M58" s="134"/>
      <c r="N58" s="839"/>
      <c r="O58" s="840"/>
      <c r="P58" s="840"/>
      <c r="Q58" s="841"/>
      <c r="R58" s="15"/>
      <c r="S58" s="15"/>
      <c r="T58" s="842"/>
      <c r="U58" s="842"/>
      <c r="V58" s="842"/>
      <c r="W58" s="842"/>
      <c r="X58" s="842"/>
      <c r="Y58" s="842"/>
      <c r="Z58" s="842"/>
      <c r="AA58" s="842"/>
      <c r="AB58" s="842"/>
      <c r="AC58" s="842"/>
      <c r="AD58" s="842"/>
      <c r="AE58" s="842"/>
      <c r="AF58" s="842"/>
      <c r="AG58" s="842"/>
      <c r="AH58" s="842"/>
      <c r="AI58" s="842"/>
    </row>
    <row r="59" spans="2:35" ht="14.25" thickTop="1"/>
    <row r="61" spans="2:35">
      <c r="B61" s="1"/>
      <c r="C61" s="1"/>
      <c r="D61" s="1"/>
      <c r="E61" s="1"/>
      <c r="F61" s="1"/>
    </row>
  </sheetData>
  <mergeCells count="237">
    <mergeCell ref="J28:K28"/>
    <mergeCell ref="T25:U25"/>
    <mergeCell ref="V25:W26"/>
    <mergeCell ref="W36:AB36"/>
    <mergeCell ref="T29:U29"/>
    <mergeCell ref="V29:W29"/>
    <mergeCell ref="V31:AG32"/>
    <mergeCell ref="Z29:AA29"/>
    <mergeCell ref="Z27:AA27"/>
    <mergeCell ref="AB25:AC26"/>
    <mergeCell ref="W35:AB35"/>
    <mergeCell ref="AD27:AE27"/>
    <mergeCell ref="AF27:AG27"/>
    <mergeCell ref="AD28:AE28"/>
    <mergeCell ref="AD29:AE29"/>
    <mergeCell ref="AF29:AG29"/>
    <mergeCell ref="AD25:AE26"/>
    <mergeCell ref="AF25:AG26"/>
    <mergeCell ref="X28:Y28"/>
    <mergeCell ref="AB27:AC28"/>
    <mergeCell ref="X29:Y29"/>
    <mergeCell ref="Z28:AA28"/>
    <mergeCell ref="B26:C26"/>
    <mergeCell ref="H27:I27"/>
    <mergeCell ref="P23:Q23"/>
    <mergeCell ref="N22:O22"/>
    <mergeCell ref="L22:M22"/>
    <mergeCell ref="P25:Q25"/>
    <mergeCell ref="N25:O26"/>
    <mergeCell ref="J26:K26"/>
    <mergeCell ref="F22:G22"/>
    <mergeCell ref="H22:I22"/>
    <mergeCell ref="P27:Q27"/>
    <mergeCell ref="N27:O27"/>
    <mergeCell ref="B27:C27"/>
    <mergeCell ref="F25:G26"/>
    <mergeCell ref="H25:I25"/>
    <mergeCell ref="L25:M26"/>
    <mergeCell ref="D26:E26"/>
    <mergeCell ref="D27:E27"/>
    <mergeCell ref="F27:G27"/>
    <mergeCell ref="B25:C25"/>
    <mergeCell ref="B22:C22"/>
    <mergeCell ref="D25:E25"/>
    <mergeCell ref="B23:C23"/>
    <mergeCell ref="J27:K27"/>
    <mergeCell ref="B24:C24"/>
    <mergeCell ref="N42:Q43"/>
    <mergeCell ref="N46:Q47"/>
    <mergeCell ref="T46:U47"/>
    <mergeCell ref="V48:X49"/>
    <mergeCell ref="T42:U43"/>
    <mergeCell ref="O19:P19"/>
    <mergeCell ref="J23:K23"/>
    <mergeCell ref="P22:Q22"/>
    <mergeCell ref="T24:U24"/>
    <mergeCell ref="T27:U27"/>
    <mergeCell ref="T26:U26"/>
    <mergeCell ref="T38:V38"/>
    <mergeCell ref="V28:W28"/>
    <mergeCell ref="L28:M28"/>
    <mergeCell ref="L29:M29"/>
    <mergeCell ref="N28:O28"/>
    <mergeCell ref="N29:O29"/>
    <mergeCell ref="D31:O32"/>
    <mergeCell ref="D29:E29"/>
    <mergeCell ref="L27:M27"/>
    <mergeCell ref="J25:K25"/>
    <mergeCell ref="H26:I26"/>
    <mergeCell ref="F28:G28"/>
    <mergeCell ref="B57:C58"/>
    <mergeCell ref="D57:F58"/>
    <mergeCell ref="T50:U51"/>
    <mergeCell ref="N50:Q50"/>
    <mergeCell ref="AB54:AB55"/>
    <mergeCell ref="N51:Q51"/>
    <mergeCell ref="V52:X53"/>
    <mergeCell ref="B48:C49"/>
    <mergeCell ref="B50:C51"/>
    <mergeCell ref="D50:F51"/>
    <mergeCell ref="B54:C55"/>
    <mergeCell ref="D54:F55"/>
    <mergeCell ref="B52:C53"/>
    <mergeCell ref="D48:F49"/>
    <mergeCell ref="D52:F53"/>
    <mergeCell ref="T48:U49"/>
    <mergeCell ref="V50:X51"/>
    <mergeCell ref="N48:Q49"/>
    <mergeCell ref="J50:J51"/>
    <mergeCell ref="J48:J49"/>
    <mergeCell ref="AF54:AI55"/>
    <mergeCell ref="T54:U55"/>
    <mergeCell ref="J57:J58"/>
    <mergeCell ref="N57:Q58"/>
    <mergeCell ref="V54:X55"/>
    <mergeCell ref="J54:J55"/>
    <mergeCell ref="T57:AI58"/>
    <mergeCell ref="N54:Q55"/>
    <mergeCell ref="AF52:AI52"/>
    <mergeCell ref="AB52:AB53"/>
    <mergeCell ref="J52:J53"/>
    <mergeCell ref="AF53:AI53"/>
    <mergeCell ref="T52:U53"/>
    <mergeCell ref="N53:Q53"/>
    <mergeCell ref="N52:Q52"/>
    <mergeCell ref="AF51:AI51"/>
    <mergeCell ref="AB50:AB51"/>
    <mergeCell ref="AF50:AI50"/>
    <mergeCell ref="N44:Q45"/>
    <mergeCell ref="AD37:AI37"/>
    <mergeCell ref="T34:Y34"/>
    <mergeCell ref="T36:V36"/>
    <mergeCell ref="T35:V35"/>
    <mergeCell ref="AD35:AI35"/>
    <mergeCell ref="T37:V37"/>
    <mergeCell ref="W37:AB37"/>
    <mergeCell ref="T41:U41"/>
    <mergeCell ref="N41:Q41"/>
    <mergeCell ref="T44:U45"/>
    <mergeCell ref="T23:U23"/>
    <mergeCell ref="P26:Q26"/>
    <mergeCell ref="AD36:AI36"/>
    <mergeCell ref="AH29:AI29"/>
    <mergeCell ref="AB23:AC24"/>
    <mergeCell ref="X23:Y24"/>
    <mergeCell ref="X25:Y26"/>
    <mergeCell ref="Z26:AA26"/>
    <mergeCell ref="X27:Y27"/>
    <mergeCell ref="AH28:AI28"/>
    <mergeCell ref="AH23:AI23"/>
    <mergeCell ref="AD23:AE24"/>
    <mergeCell ref="AH24:AI24"/>
    <mergeCell ref="AF28:AG28"/>
    <mergeCell ref="AH26:AI26"/>
    <mergeCell ref="AH27:AI27"/>
    <mergeCell ref="AF23:AG24"/>
    <mergeCell ref="V27:W27"/>
    <mergeCell ref="AB29:AC29"/>
    <mergeCell ref="AH25:AI25"/>
    <mergeCell ref="E17:F17"/>
    <mergeCell ref="AF15:AH15"/>
    <mergeCell ref="M17:N17"/>
    <mergeCell ref="V22:W22"/>
    <mergeCell ref="V23:W24"/>
    <mergeCell ref="T22:U22"/>
    <mergeCell ref="P24:Q24"/>
    <mergeCell ref="Z22:AA22"/>
    <mergeCell ref="X22:Y22"/>
    <mergeCell ref="Z23:AA23"/>
    <mergeCell ref="W17:X17"/>
    <mergeCell ref="AE17:AF17"/>
    <mergeCell ref="D24:E24"/>
    <mergeCell ref="N23:O24"/>
    <mergeCell ref="D23:E23"/>
    <mergeCell ref="F23:G24"/>
    <mergeCell ref="D22:E22"/>
    <mergeCell ref="L23:M24"/>
    <mergeCell ref="J24:K24"/>
    <mergeCell ref="H24:I24"/>
    <mergeCell ref="J22:K22"/>
    <mergeCell ref="H23:I23"/>
    <mergeCell ref="AH22:AI22"/>
    <mergeCell ref="Z24:AA25"/>
    <mergeCell ref="AF22:AG22"/>
    <mergeCell ref="AD22:AE22"/>
    <mergeCell ref="AB22:AC22"/>
    <mergeCell ref="T28:U28"/>
    <mergeCell ref="R13:S13"/>
    <mergeCell ref="D2:AG4"/>
    <mergeCell ref="M10:X10"/>
    <mergeCell ref="U19:V19"/>
    <mergeCell ref="M9:X9"/>
    <mergeCell ref="N15:P15"/>
    <mergeCell ref="G13:I13"/>
    <mergeCell ref="F6:AE7"/>
    <mergeCell ref="D11:K11"/>
    <mergeCell ref="Z11:AG11"/>
    <mergeCell ref="C19:D19"/>
    <mergeCell ref="G19:H19"/>
    <mergeCell ref="K19:L19"/>
    <mergeCell ref="AG19:AH19"/>
    <mergeCell ref="I15:J15"/>
    <mergeCell ref="AC19:AD19"/>
    <mergeCell ref="Y19:Z19"/>
    <mergeCell ref="AA15:AB15"/>
    <mergeCell ref="D28:E28"/>
    <mergeCell ref="P28:Q28"/>
    <mergeCell ref="B35:D35"/>
    <mergeCell ref="E35:J35"/>
    <mergeCell ref="G40:M40"/>
    <mergeCell ref="L37:Q37"/>
    <mergeCell ref="E38:J38"/>
    <mergeCell ref="E37:J37"/>
    <mergeCell ref="L36:Q36"/>
    <mergeCell ref="L35:Q35"/>
    <mergeCell ref="P29:Q29"/>
    <mergeCell ref="H29:I29"/>
    <mergeCell ref="F29:G29"/>
    <mergeCell ref="B29:C29"/>
    <mergeCell ref="B34:G34"/>
    <mergeCell ref="H28:I28"/>
    <mergeCell ref="B28:C28"/>
    <mergeCell ref="J29:K29"/>
    <mergeCell ref="B36:D36"/>
    <mergeCell ref="B37:D37"/>
    <mergeCell ref="D41:F41"/>
    <mergeCell ref="E36:J36"/>
    <mergeCell ref="AB48:AB49"/>
    <mergeCell ref="AF42:AI43"/>
    <mergeCell ref="V42:X43"/>
    <mergeCell ref="AF44:AI45"/>
    <mergeCell ref="AB46:AB47"/>
    <mergeCell ref="V46:X47"/>
    <mergeCell ref="B41:C41"/>
    <mergeCell ref="B38:D38"/>
    <mergeCell ref="G41:M41"/>
    <mergeCell ref="L38:Q38"/>
    <mergeCell ref="Y41:AE41"/>
    <mergeCell ref="B44:C45"/>
    <mergeCell ref="B42:C43"/>
    <mergeCell ref="J46:J47"/>
    <mergeCell ref="D46:F47"/>
    <mergeCell ref="J42:J43"/>
    <mergeCell ref="D44:F45"/>
    <mergeCell ref="B46:C47"/>
    <mergeCell ref="D42:F43"/>
    <mergeCell ref="J44:J45"/>
    <mergeCell ref="V44:X45"/>
    <mergeCell ref="W38:AB38"/>
    <mergeCell ref="Y40:AE40"/>
    <mergeCell ref="AB42:AB43"/>
    <mergeCell ref="AB44:AB45"/>
    <mergeCell ref="AF48:AI49"/>
    <mergeCell ref="AF46:AI47"/>
    <mergeCell ref="AD38:AI38"/>
    <mergeCell ref="AF41:AI41"/>
    <mergeCell ref="V41:X41"/>
  </mergeCells>
  <phoneticPr fontId="1"/>
  <pageMargins left="0.63" right="0.12" top="0.64" bottom="0.11" header="0.1" footer="0.1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H34" sqref="H34:I34"/>
    </sheetView>
  </sheetViews>
  <sheetFormatPr defaultRowHeight="13.5"/>
  <cols>
    <col min="2" max="2" width="10.375" customWidth="1"/>
    <col min="4" max="4" width="12.125" customWidth="1"/>
    <col min="5" max="5" width="2.75" customWidth="1"/>
    <col min="6" max="6" width="12.125" customWidth="1"/>
  </cols>
  <sheetData>
    <row r="1" spans="1:19" ht="11.2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19" ht="7.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19" ht="7.5" customHeight="1">
      <c r="A3" s="61"/>
      <c r="B3" s="863" t="s">
        <v>302</v>
      </c>
      <c r="C3" s="863"/>
      <c r="D3" s="863"/>
      <c r="E3" s="863"/>
      <c r="F3" s="863"/>
      <c r="G3" s="863"/>
      <c r="H3" s="863"/>
      <c r="I3" s="61"/>
    </row>
    <row r="4" spans="1:19" ht="6.75" customHeight="1">
      <c r="A4" s="61"/>
      <c r="B4" s="863"/>
      <c r="C4" s="863"/>
      <c r="D4" s="863"/>
      <c r="E4" s="863"/>
      <c r="F4" s="863"/>
      <c r="G4" s="863"/>
      <c r="H4" s="863"/>
      <c r="I4" s="61"/>
      <c r="J4" s="103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7.5" customHeight="1">
      <c r="A5" s="61"/>
      <c r="B5" s="122"/>
      <c r="C5" s="122"/>
      <c r="D5" s="122"/>
      <c r="E5" s="122"/>
      <c r="F5" s="122"/>
      <c r="G5" s="122"/>
      <c r="H5" s="122"/>
      <c r="I5" s="61"/>
      <c r="J5" s="103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3.5" customHeight="1">
      <c r="A6" s="61"/>
      <c r="B6" s="870" t="s">
        <v>240</v>
      </c>
      <c r="C6" s="870"/>
      <c r="D6" s="870"/>
      <c r="E6" s="870"/>
      <c r="F6" s="870"/>
      <c r="G6" s="870"/>
      <c r="H6" s="870"/>
      <c r="I6" s="61"/>
      <c r="J6" s="103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25">
      <c r="A7" s="61"/>
      <c r="B7" s="61"/>
      <c r="C7" s="61"/>
      <c r="D7" s="61"/>
      <c r="E7" s="61"/>
      <c r="F7" s="61"/>
      <c r="G7" s="61"/>
      <c r="H7" s="61"/>
      <c r="I7" s="61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5" customHeight="1">
      <c r="A8" s="61"/>
      <c r="B8" s="864" t="s">
        <v>298</v>
      </c>
      <c r="C8" s="864"/>
      <c r="D8" s="864"/>
      <c r="E8" s="864"/>
      <c r="F8" s="864"/>
      <c r="G8" s="864"/>
      <c r="H8" s="864"/>
      <c r="I8" s="61"/>
    </row>
    <row r="9" spans="1:19">
      <c r="A9" s="61"/>
      <c r="B9" s="864" t="s">
        <v>299</v>
      </c>
      <c r="C9" s="864"/>
      <c r="D9" s="864"/>
      <c r="E9" s="864"/>
      <c r="F9" s="864"/>
      <c r="G9" s="864"/>
      <c r="H9" s="864"/>
      <c r="I9" s="61"/>
    </row>
    <row r="10" spans="1:19">
      <c r="A10" s="61"/>
      <c r="B10" s="89"/>
      <c r="C10" s="89"/>
      <c r="D10" s="89"/>
      <c r="E10" s="89"/>
      <c r="F10" s="89"/>
      <c r="G10" s="89"/>
      <c r="H10" s="89"/>
      <c r="I10" s="61"/>
    </row>
    <row r="11" spans="1:19" ht="7.5" customHeight="1">
      <c r="A11" s="61"/>
      <c r="B11" s="61"/>
      <c r="C11" s="61"/>
      <c r="D11" s="61"/>
      <c r="E11" s="61"/>
      <c r="F11" s="61"/>
      <c r="G11" s="61"/>
      <c r="H11" s="61"/>
      <c r="I11" s="61"/>
    </row>
    <row r="12" spans="1:19" ht="15" customHeight="1">
      <c r="A12" s="61"/>
      <c r="B12" s="126" t="s">
        <v>287</v>
      </c>
      <c r="C12" s="126"/>
      <c r="D12" s="126"/>
      <c r="E12" s="126"/>
      <c r="F12" s="126"/>
      <c r="G12" s="126"/>
      <c r="H12" s="126"/>
      <c r="I12" s="126"/>
      <c r="J12" s="127"/>
      <c r="K12" s="127"/>
    </row>
    <row r="13" spans="1:19" ht="13.5" customHeight="1">
      <c r="A13" s="61"/>
      <c r="B13" s="128" t="s">
        <v>269</v>
      </c>
      <c r="C13" s="123" t="s">
        <v>234</v>
      </c>
      <c r="D13" s="124" t="s">
        <v>1</v>
      </c>
      <c r="E13" s="124" t="s">
        <v>178</v>
      </c>
      <c r="F13" s="124" t="s">
        <v>2</v>
      </c>
      <c r="G13" s="126"/>
      <c r="H13" s="126"/>
      <c r="I13" s="126"/>
      <c r="J13" s="127"/>
      <c r="K13" s="127"/>
    </row>
    <row r="14" spans="1:19" ht="13.5" customHeight="1">
      <c r="A14" s="61"/>
      <c r="B14" s="129"/>
      <c r="C14" s="125" t="s">
        <v>235</v>
      </c>
      <c r="D14" s="124" t="s">
        <v>3</v>
      </c>
      <c r="E14" s="124" t="s">
        <v>178</v>
      </c>
      <c r="F14" s="124" t="s">
        <v>4</v>
      </c>
      <c r="G14" s="126"/>
      <c r="H14" s="126"/>
      <c r="I14" s="126"/>
      <c r="J14" s="127"/>
      <c r="K14" s="127"/>
    </row>
    <row r="15" spans="1:19" ht="13.5" customHeight="1">
      <c r="A15" s="61"/>
      <c r="B15" s="129"/>
      <c r="C15" s="125" t="s">
        <v>236</v>
      </c>
      <c r="D15" s="124" t="s">
        <v>5</v>
      </c>
      <c r="E15" s="124" t="s">
        <v>178</v>
      </c>
      <c r="F15" s="124" t="s">
        <v>6</v>
      </c>
      <c r="G15" s="126"/>
      <c r="H15" s="126"/>
      <c r="I15" s="126"/>
      <c r="J15" s="127"/>
      <c r="K15" s="127"/>
    </row>
    <row r="16" spans="1:19" ht="13.5" customHeight="1" thickBot="1">
      <c r="A16" s="61"/>
      <c r="B16" s="129"/>
      <c r="C16" s="125" t="s">
        <v>237</v>
      </c>
      <c r="D16" s="124" t="s">
        <v>7</v>
      </c>
      <c r="E16" s="124" t="s">
        <v>178</v>
      </c>
      <c r="F16" s="124" t="s">
        <v>8</v>
      </c>
      <c r="G16" s="869" t="s">
        <v>300</v>
      </c>
      <c r="H16" s="869"/>
      <c r="I16" s="869"/>
      <c r="J16" s="869"/>
      <c r="K16" s="869"/>
    </row>
    <row r="17" spans="1:11" ht="22.5" customHeight="1" thickBot="1">
      <c r="A17" s="61"/>
      <c r="B17" s="108" t="s">
        <v>40</v>
      </c>
      <c r="C17" s="139" t="s">
        <v>249</v>
      </c>
      <c r="D17" s="865" t="s">
        <v>250</v>
      </c>
      <c r="E17" s="865"/>
      <c r="F17" s="866"/>
      <c r="G17" s="867" t="s">
        <v>251</v>
      </c>
      <c r="H17" s="868"/>
      <c r="I17" s="61"/>
    </row>
    <row r="18" spans="1:11" ht="22.5" customHeight="1" thickTop="1">
      <c r="A18" s="61"/>
      <c r="B18" s="105" t="s">
        <v>47</v>
      </c>
      <c r="C18" s="140">
        <v>0.41666666666666669</v>
      </c>
      <c r="D18" s="102" t="s">
        <v>278</v>
      </c>
      <c r="E18" s="102" t="s">
        <v>288</v>
      </c>
      <c r="F18" s="109" t="s">
        <v>282</v>
      </c>
      <c r="G18" s="853" t="s">
        <v>259</v>
      </c>
      <c r="H18" s="854"/>
      <c r="I18" s="61"/>
    </row>
    <row r="19" spans="1:11" ht="22.5" customHeight="1">
      <c r="A19" s="61"/>
      <c r="B19" s="110" t="s">
        <v>48</v>
      </c>
      <c r="C19" s="141">
        <v>0.43402777777777773</v>
      </c>
      <c r="D19" s="111" t="s">
        <v>279</v>
      </c>
      <c r="E19" s="111" t="s">
        <v>288</v>
      </c>
      <c r="F19" s="112" t="s">
        <v>283</v>
      </c>
      <c r="G19" s="855" t="s">
        <v>260</v>
      </c>
      <c r="H19" s="856"/>
      <c r="I19" s="61"/>
    </row>
    <row r="20" spans="1:11" ht="21.75" customHeight="1">
      <c r="A20" s="61"/>
      <c r="B20" s="110" t="s">
        <v>49</v>
      </c>
      <c r="C20" s="141">
        <v>0.4513888888888889</v>
      </c>
      <c r="D20" s="111" t="s">
        <v>280</v>
      </c>
      <c r="E20" s="111" t="s">
        <v>288</v>
      </c>
      <c r="F20" s="112" t="s">
        <v>284</v>
      </c>
      <c r="G20" s="855" t="s">
        <v>261</v>
      </c>
      <c r="H20" s="856"/>
      <c r="I20" s="61"/>
    </row>
    <row r="21" spans="1:11" ht="22.5" customHeight="1">
      <c r="A21" s="61"/>
      <c r="B21" s="110" t="s">
        <v>57</v>
      </c>
      <c r="C21" s="141">
        <v>0.46875</v>
      </c>
      <c r="D21" s="111" t="s">
        <v>281</v>
      </c>
      <c r="E21" s="111" t="s">
        <v>288</v>
      </c>
      <c r="F21" s="112" t="s">
        <v>285</v>
      </c>
      <c r="G21" s="855" t="s">
        <v>262</v>
      </c>
      <c r="H21" s="856"/>
      <c r="I21" s="61"/>
    </row>
    <row r="22" spans="1:11" ht="11.25" customHeight="1">
      <c r="A22" s="61"/>
      <c r="B22" s="871" t="s">
        <v>58</v>
      </c>
      <c r="C22" s="875">
        <v>0.4861111111111111</v>
      </c>
      <c r="D22" s="857" t="s">
        <v>253</v>
      </c>
      <c r="E22" s="859" t="s">
        <v>268</v>
      </c>
      <c r="F22" s="861" t="s">
        <v>256</v>
      </c>
      <c r="G22" s="873" t="s">
        <v>265</v>
      </c>
      <c r="H22" s="874"/>
      <c r="I22" s="61"/>
    </row>
    <row r="23" spans="1:11" ht="11.25" customHeight="1">
      <c r="A23" s="61"/>
      <c r="B23" s="872"/>
      <c r="C23" s="876"/>
      <c r="D23" s="858"/>
      <c r="E23" s="860"/>
      <c r="F23" s="862"/>
      <c r="G23" s="853" t="s">
        <v>264</v>
      </c>
      <c r="H23" s="854"/>
      <c r="I23" s="61"/>
    </row>
    <row r="24" spans="1:11" ht="11.25" customHeight="1">
      <c r="A24" s="61"/>
      <c r="B24" s="871" t="s">
        <v>59</v>
      </c>
      <c r="C24" s="875">
        <v>0.51041666666666663</v>
      </c>
      <c r="D24" s="857" t="s">
        <v>254</v>
      </c>
      <c r="E24" s="859" t="s">
        <v>268</v>
      </c>
      <c r="F24" s="861" t="s">
        <v>257</v>
      </c>
      <c r="G24" s="873" t="s">
        <v>266</v>
      </c>
      <c r="H24" s="874"/>
      <c r="I24" s="61"/>
    </row>
    <row r="25" spans="1:11" ht="11.25" customHeight="1">
      <c r="A25" s="61"/>
      <c r="B25" s="872"/>
      <c r="C25" s="876"/>
      <c r="D25" s="858"/>
      <c r="E25" s="860"/>
      <c r="F25" s="862"/>
      <c r="G25" s="853" t="s">
        <v>263</v>
      </c>
      <c r="H25" s="854"/>
      <c r="I25" s="61"/>
    </row>
    <row r="26" spans="1:11" ht="21.75" customHeight="1" thickBot="1">
      <c r="A26" s="61"/>
      <c r="B26" s="113" t="s">
        <v>252</v>
      </c>
      <c r="C26" s="142">
        <v>0.55208333333333337</v>
      </c>
      <c r="D26" s="138" t="s">
        <v>255</v>
      </c>
      <c r="E26" s="114" t="s">
        <v>268</v>
      </c>
      <c r="F26" s="115" t="s">
        <v>258</v>
      </c>
      <c r="G26" s="877" t="s">
        <v>226</v>
      </c>
      <c r="H26" s="878"/>
      <c r="I26" s="61"/>
    </row>
    <row r="27" spans="1:11" ht="13.5" customHeight="1">
      <c r="A27" s="61"/>
      <c r="B27" s="86"/>
      <c r="C27" s="87"/>
      <c r="D27" s="99"/>
      <c r="E27" s="86"/>
      <c r="F27" s="99"/>
      <c r="G27" s="86"/>
      <c r="H27" s="86"/>
      <c r="I27" s="61"/>
    </row>
    <row r="28" spans="1:11" ht="7.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11" ht="18.75" customHeight="1">
      <c r="A29" s="61"/>
      <c r="B29" s="126" t="s">
        <v>289</v>
      </c>
      <c r="C29" s="126"/>
      <c r="D29" s="126"/>
      <c r="E29" s="126"/>
      <c r="F29" s="126"/>
      <c r="G29" s="126"/>
      <c r="H29" s="126"/>
      <c r="I29" s="126"/>
      <c r="J29" s="127"/>
      <c r="K29" s="127"/>
    </row>
    <row r="30" spans="1:11" ht="14.25" customHeight="1">
      <c r="A30" s="61"/>
      <c r="B30" s="128" t="s">
        <v>269</v>
      </c>
      <c r="C30" s="123" t="s">
        <v>234</v>
      </c>
      <c r="D30" s="124" t="s">
        <v>9</v>
      </c>
      <c r="E30" s="124" t="s">
        <v>178</v>
      </c>
      <c r="F30" s="124" t="s">
        <v>10</v>
      </c>
      <c r="G30" s="126"/>
      <c r="H30" s="126"/>
      <c r="I30" s="126"/>
      <c r="J30" s="127"/>
      <c r="K30" s="127"/>
    </row>
    <row r="31" spans="1:11" ht="13.5" customHeight="1">
      <c r="A31" s="61"/>
      <c r="B31" s="129"/>
      <c r="C31" s="125" t="s">
        <v>235</v>
      </c>
      <c r="D31" s="124" t="s">
        <v>11</v>
      </c>
      <c r="E31" s="124" t="s">
        <v>178</v>
      </c>
      <c r="F31" s="124" t="s">
        <v>322</v>
      </c>
      <c r="G31" s="126"/>
      <c r="H31" s="126"/>
      <c r="I31" s="126"/>
      <c r="J31" s="127"/>
      <c r="K31" s="127"/>
    </row>
    <row r="32" spans="1:11" ht="13.5" customHeight="1">
      <c r="A32" s="61"/>
      <c r="B32" s="129"/>
      <c r="C32" s="125" t="s">
        <v>236</v>
      </c>
      <c r="D32" s="124" t="s">
        <v>13</v>
      </c>
      <c r="E32" s="124" t="s">
        <v>178</v>
      </c>
      <c r="F32" s="124" t="s">
        <v>0</v>
      </c>
      <c r="G32" s="126"/>
      <c r="H32" s="126"/>
      <c r="I32" s="126"/>
      <c r="J32" s="127"/>
      <c r="K32" s="127"/>
    </row>
    <row r="33" spans="1:11" ht="13.5" customHeight="1" thickBot="1">
      <c r="A33" s="61"/>
      <c r="B33" s="129"/>
      <c r="C33" s="125" t="s">
        <v>237</v>
      </c>
      <c r="D33" s="124" t="s">
        <v>14</v>
      </c>
      <c r="E33" s="124" t="s">
        <v>178</v>
      </c>
      <c r="F33" s="124" t="s">
        <v>15</v>
      </c>
      <c r="G33" s="869" t="s">
        <v>300</v>
      </c>
      <c r="H33" s="869"/>
      <c r="I33" s="869"/>
      <c r="J33" s="869"/>
      <c r="K33" s="869"/>
    </row>
    <row r="34" spans="1:11" ht="22.5" customHeight="1" thickBot="1">
      <c r="A34" s="61"/>
      <c r="B34" s="108" t="s">
        <v>40</v>
      </c>
      <c r="C34" s="139" t="s">
        <v>249</v>
      </c>
      <c r="D34" s="865" t="s">
        <v>250</v>
      </c>
      <c r="E34" s="865"/>
      <c r="F34" s="866"/>
      <c r="G34" s="867" t="s">
        <v>251</v>
      </c>
      <c r="H34" s="868"/>
      <c r="I34" s="61"/>
    </row>
    <row r="35" spans="1:11" ht="22.5" customHeight="1" thickTop="1">
      <c r="A35" s="61"/>
      <c r="B35" s="105" t="s">
        <v>47</v>
      </c>
      <c r="C35" s="140">
        <v>0.41666666666666669</v>
      </c>
      <c r="D35" s="102" t="s">
        <v>308</v>
      </c>
      <c r="E35" s="102" t="s">
        <v>288</v>
      </c>
      <c r="F35" s="109" t="s">
        <v>312</v>
      </c>
      <c r="G35" s="853" t="s">
        <v>270</v>
      </c>
      <c r="H35" s="854"/>
      <c r="I35" s="61"/>
    </row>
    <row r="36" spans="1:11" ht="22.5" customHeight="1">
      <c r="A36" s="61"/>
      <c r="B36" s="110" t="s">
        <v>48</v>
      </c>
      <c r="C36" s="141">
        <v>0.43402777777777773</v>
      </c>
      <c r="D36" s="111" t="s">
        <v>309</v>
      </c>
      <c r="E36" s="111" t="s">
        <v>288</v>
      </c>
      <c r="F36" s="112" t="s">
        <v>313</v>
      </c>
      <c r="G36" s="855" t="s">
        <v>271</v>
      </c>
      <c r="H36" s="856"/>
      <c r="I36" s="61"/>
    </row>
    <row r="37" spans="1:11" ht="22.5" customHeight="1">
      <c r="A37" s="61"/>
      <c r="B37" s="110" t="s">
        <v>49</v>
      </c>
      <c r="C37" s="141">
        <v>0.4513888888888889</v>
      </c>
      <c r="D37" s="111" t="s">
        <v>310</v>
      </c>
      <c r="E37" s="111" t="s">
        <v>288</v>
      </c>
      <c r="F37" s="112" t="s">
        <v>314</v>
      </c>
      <c r="G37" s="855" t="s">
        <v>272</v>
      </c>
      <c r="H37" s="856"/>
      <c r="I37" s="61"/>
      <c r="J37" s="107"/>
    </row>
    <row r="38" spans="1:11" ht="22.5" customHeight="1">
      <c r="A38" s="61"/>
      <c r="B38" s="110" t="s">
        <v>57</v>
      </c>
      <c r="C38" s="141">
        <v>0.46875</v>
      </c>
      <c r="D38" s="111" t="s">
        <v>311</v>
      </c>
      <c r="E38" s="111" t="s">
        <v>288</v>
      </c>
      <c r="F38" s="112" t="s">
        <v>315</v>
      </c>
      <c r="G38" s="855" t="s">
        <v>273</v>
      </c>
      <c r="H38" s="856"/>
      <c r="I38" s="61"/>
    </row>
    <row r="39" spans="1:11" ht="11.25" customHeight="1">
      <c r="A39" s="61"/>
      <c r="B39" s="871" t="s">
        <v>58</v>
      </c>
      <c r="C39" s="875">
        <v>0.4861111111111111</v>
      </c>
      <c r="D39" s="857" t="s">
        <v>253</v>
      </c>
      <c r="E39" s="885" t="s">
        <v>268</v>
      </c>
      <c r="F39" s="861" t="s">
        <v>256</v>
      </c>
      <c r="G39" s="873" t="s">
        <v>274</v>
      </c>
      <c r="H39" s="874"/>
      <c r="I39" s="61"/>
    </row>
    <row r="40" spans="1:11" ht="11.25" customHeight="1">
      <c r="A40" s="61"/>
      <c r="B40" s="872"/>
      <c r="C40" s="876"/>
      <c r="D40" s="858"/>
      <c r="E40" s="886"/>
      <c r="F40" s="862"/>
      <c r="G40" s="853" t="s">
        <v>275</v>
      </c>
      <c r="H40" s="854"/>
      <c r="I40" s="61"/>
    </row>
    <row r="41" spans="1:11" ht="11.25" customHeight="1">
      <c r="A41" s="61"/>
      <c r="B41" s="871" t="s">
        <v>59</v>
      </c>
      <c r="C41" s="875">
        <v>0.51041666666666663</v>
      </c>
      <c r="D41" s="857" t="s">
        <v>254</v>
      </c>
      <c r="E41" s="885" t="s">
        <v>268</v>
      </c>
      <c r="F41" s="861" t="s">
        <v>257</v>
      </c>
      <c r="G41" s="873" t="s">
        <v>276</v>
      </c>
      <c r="H41" s="874"/>
      <c r="I41" s="61"/>
    </row>
    <row r="42" spans="1:11" ht="11.25" customHeight="1">
      <c r="A42" s="61"/>
      <c r="B42" s="872"/>
      <c r="C42" s="876"/>
      <c r="D42" s="858"/>
      <c r="E42" s="886"/>
      <c r="F42" s="862"/>
      <c r="G42" s="853" t="s">
        <v>277</v>
      </c>
      <c r="H42" s="854"/>
      <c r="I42" s="61"/>
    </row>
    <row r="43" spans="1:11" ht="22.5" customHeight="1" thickBot="1">
      <c r="A43" s="61"/>
      <c r="B43" s="113" t="s">
        <v>252</v>
      </c>
      <c r="C43" s="142">
        <v>0.55208333333333337</v>
      </c>
      <c r="D43" s="138" t="s">
        <v>255</v>
      </c>
      <c r="E43" s="116" t="s">
        <v>268</v>
      </c>
      <c r="F43" s="115" t="s">
        <v>258</v>
      </c>
      <c r="G43" s="877" t="s">
        <v>226</v>
      </c>
      <c r="H43" s="878"/>
      <c r="I43" s="61"/>
    </row>
    <row r="44" spans="1:11" ht="9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11" ht="18.75" customHeight="1" thickBot="1">
      <c r="A45" s="61"/>
      <c r="B45" s="117" t="s">
        <v>290</v>
      </c>
      <c r="C45" s="61"/>
      <c r="D45" s="61"/>
      <c r="E45" s="61"/>
      <c r="F45" s="61"/>
      <c r="G45" s="677" t="s">
        <v>300</v>
      </c>
      <c r="H45" s="677"/>
      <c r="I45" s="677"/>
      <c r="J45" s="677"/>
      <c r="K45" s="677"/>
    </row>
    <row r="46" spans="1:11" ht="15" customHeight="1" thickTop="1">
      <c r="A46" s="61"/>
      <c r="B46" s="881" t="s">
        <v>286</v>
      </c>
      <c r="C46" s="883">
        <v>0.59375</v>
      </c>
      <c r="D46" s="118" t="s">
        <v>291</v>
      </c>
      <c r="E46" s="879" t="s">
        <v>292</v>
      </c>
      <c r="F46" s="119" t="s">
        <v>293</v>
      </c>
      <c r="G46" s="887" t="s">
        <v>226</v>
      </c>
      <c r="H46" s="888"/>
      <c r="I46" s="61"/>
    </row>
    <row r="47" spans="1:11" ht="15" customHeight="1" thickBot="1">
      <c r="A47" s="61"/>
      <c r="B47" s="882"/>
      <c r="C47" s="884"/>
      <c r="D47" s="120" t="s">
        <v>267</v>
      </c>
      <c r="E47" s="880"/>
      <c r="F47" s="121" t="s">
        <v>267</v>
      </c>
      <c r="G47" s="889"/>
      <c r="H47" s="890"/>
      <c r="I47" s="61"/>
    </row>
    <row r="48" spans="1:11" ht="14.25" thickTop="1">
      <c r="A48" s="61"/>
      <c r="B48" s="61"/>
      <c r="C48" s="61"/>
      <c r="D48" s="61"/>
      <c r="E48" s="61"/>
      <c r="F48" s="61"/>
      <c r="G48" s="61"/>
      <c r="H48" s="61"/>
      <c r="I48" s="61"/>
    </row>
    <row r="49" spans="1:9">
      <c r="A49" s="61"/>
      <c r="B49" s="61"/>
      <c r="C49" s="61"/>
      <c r="D49" s="61"/>
      <c r="E49" s="61"/>
      <c r="F49" s="61"/>
      <c r="G49" s="61"/>
      <c r="H49" s="61"/>
      <c r="I49" s="61"/>
    </row>
  </sheetData>
  <mergeCells count="53">
    <mergeCell ref="G46:H47"/>
    <mergeCell ref="G43:H43"/>
    <mergeCell ref="G45:K45"/>
    <mergeCell ref="F41:F42"/>
    <mergeCell ref="G41:H41"/>
    <mergeCell ref="G40:H40"/>
    <mergeCell ref="B24:B25"/>
    <mergeCell ref="C24:C25"/>
    <mergeCell ref="G42:H42"/>
    <mergeCell ref="G38:H38"/>
    <mergeCell ref="G39:H39"/>
    <mergeCell ref="C39:C40"/>
    <mergeCell ref="F24:F25"/>
    <mergeCell ref="D24:D25"/>
    <mergeCell ref="E24:E25"/>
    <mergeCell ref="D34:F34"/>
    <mergeCell ref="E41:E42"/>
    <mergeCell ref="F39:F40"/>
    <mergeCell ref="B39:B40"/>
    <mergeCell ref="E39:E40"/>
    <mergeCell ref="D39:D40"/>
    <mergeCell ref="E46:E47"/>
    <mergeCell ref="B46:B47"/>
    <mergeCell ref="C46:C47"/>
    <mergeCell ref="B41:B42"/>
    <mergeCell ref="D41:D42"/>
    <mergeCell ref="C41:C42"/>
    <mergeCell ref="G37:H37"/>
    <mergeCell ref="G34:H34"/>
    <mergeCell ref="G35:H35"/>
    <mergeCell ref="G36:H36"/>
    <mergeCell ref="B22:B23"/>
    <mergeCell ref="G33:K33"/>
    <mergeCell ref="G24:H24"/>
    <mergeCell ref="G25:H25"/>
    <mergeCell ref="G22:H22"/>
    <mergeCell ref="C22:C23"/>
    <mergeCell ref="G26:H26"/>
    <mergeCell ref="B3:H4"/>
    <mergeCell ref="B8:H8"/>
    <mergeCell ref="B9:H9"/>
    <mergeCell ref="D17:F17"/>
    <mergeCell ref="G17:H17"/>
    <mergeCell ref="G16:K16"/>
    <mergeCell ref="B6:H6"/>
    <mergeCell ref="G18:H18"/>
    <mergeCell ref="G23:H23"/>
    <mergeCell ref="G20:H20"/>
    <mergeCell ref="D22:D23"/>
    <mergeCell ref="E22:E23"/>
    <mergeCell ref="F22:F23"/>
    <mergeCell ref="G19:H19"/>
    <mergeCell ref="G21:H21"/>
  </mergeCells>
  <phoneticPr fontId="1"/>
  <pageMargins left="0.3" right="7.0000000000000007E-2" top="0.14000000000000001" bottom="0.15" header="0.13" footer="0.12"/>
  <pageSetup paperSize="9" scale="12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8</vt:i4>
      </vt:variant>
    </vt:vector>
  </HeadingPairs>
  <TitlesOfParts>
    <vt:vector size="26" baseType="lpstr">
      <vt:lpstr>ＡＢ会場</vt:lpstr>
      <vt:lpstr>ＣＤ会場</vt:lpstr>
      <vt:lpstr>ＥＦ会場</vt:lpstr>
      <vt:lpstr>ＧＨ会場</vt:lpstr>
      <vt:lpstr>七飯会場改正番</vt:lpstr>
      <vt:lpstr>タイムテーブル</vt:lpstr>
      <vt:lpstr>予選結果表</vt:lpstr>
      <vt:lpstr>決勝トーナメント</vt:lpstr>
      <vt:lpstr>指導者タイムテーブル</vt:lpstr>
      <vt:lpstr>リーグ表</vt:lpstr>
      <vt:lpstr>組み合わせ</vt:lpstr>
      <vt:lpstr>決勝トーナメンタトイム</vt:lpstr>
      <vt:lpstr>上ノ国スポーツセンターＣ・Ｇブロック</vt:lpstr>
      <vt:lpstr>浜分会場Ｂ・Ｈブロック</vt:lpstr>
      <vt:lpstr>七重会場Ｆ・Ｄブロック</vt:lpstr>
      <vt:lpstr>神山会場Ａ・せたなＥブロック</vt:lpstr>
      <vt:lpstr>Ａ～Ｃブロックリーグ表</vt:lpstr>
      <vt:lpstr>Ｅ～Ｈブロックリーグ表</vt:lpstr>
      <vt:lpstr>ＣＤ会場!Print_Area</vt:lpstr>
      <vt:lpstr>ＥＦ会場!Print_Area</vt:lpstr>
      <vt:lpstr>ＧＨ会場!Print_Area</vt:lpstr>
      <vt:lpstr>タイムテーブル!Print_Area</vt:lpstr>
      <vt:lpstr>リーグ表!Print_Area</vt:lpstr>
      <vt:lpstr>指導者タイムテーブル!Print_Area</vt:lpstr>
      <vt:lpstr>七飯会場改正番!Print_Area</vt:lpstr>
      <vt:lpstr>組み合わせ!Print_Area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</cp:lastModifiedBy>
  <cp:lastPrinted>2019-11-14T23:27:19Z</cp:lastPrinted>
  <dcterms:created xsi:type="dcterms:W3CDTF">1997-01-08T22:48:59Z</dcterms:created>
  <dcterms:modified xsi:type="dcterms:W3CDTF">2019-11-15T11:50:03Z</dcterms:modified>
</cp:coreProperties>
</file>