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5大会要項\チビリン予選\"/>
    </mc:Choice>
  </mc:AlternateContent>
  <bookViews>
    <workbookView xWindow="31416" yWindow="612" windowWidth="24672" windowHeight="14340" activeTab="1"/>
  </bookViews>
  <sheets>
    <sheet name="組合せ" sheetId="1" r:id="rId1"/>
    <sheet name="リーグ表" sheetId="4" r:id="rId2"/>
    <sheet name="タイムテーブル・審判割" sheetId="5" r:id="rId3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W20" i="4"/>
  <c r="U20" i="4"/>
  <c r="T20" i="4"/>
  <c r="R20" i="4"/>
  <c r="Q20" i="4"/>
  <c r="O20" i="4"/>
  <c r="N20" i="4"/>
  <c r="L20" i="4"/>
  <c r="O16" i="4"/>
  <c r="T18" i="4"/>
  <c r="R18" i="4"/>
  <c r="Q18" i="4"/>
  <c r="O18" i="4"/>
  <c r="N18" i="4"/>
  <c r="L18" i="4"/>
  <c r="K18" i="4"/>
  <c r="Q16" i="4"/>
  <c r="N16" i="4"/>
  <c r="L16" i="4"/>
  <c r="K16" i="4"/>
  <c r="N14" i="4"/>
  <c r="L14" i="4"/>
  <c r="K14" i="4"/>
  <c r="K20" i="4"/>
  <c r="I20" i="4"/>
  <c r="I18" i="4"/>
  <c r="I16" i="4"/>
  <c r="I14" i="4"/>
  <c r="H20" i="4"/>
  <c r="H18" i="4"/>
  <c r="H16" i="4"/>
  <c r="H14" i="4"/>
  <c r="F20" i="4"/>
  <c r="F18" i="4"/>
  <c r="F16" i="4"/>
  <c r="AB13" i="4"/>
  <c r="AC13" i="4"/>
  <c r="AD13" i="4"/>
  <c r="AB15" i="4"/>
  <c r="AC15" i="4"/>
  <c r="AD15" i="4"/>
  <c r="AB17" i="4"/>
  <c r="AC17" i="4"/>
  <c r="AD17" i="4"/>
  <c r="AC19" i="4"/>
  <c r="H12" i="4"/>
  <c r="K12" i="4"/>
  <c r="AC11" i="4"/>
  <c r="H10" i="4"/>
  <c r="AC9" i="4"/>
  <c r="AC7" i="4"/>
  <c r="AB19" i="4"/>
  <c r="F12" i="4"/>
  <c r="I12" i="4"/>
  <c r="AB11" i="4"/>
  <c r="F10" i="4"/>
  <c r="AB9" i="4"/>
  <c r="AB7" i="4"/>
  <c r="X6" i="4"/>
  <c r="U6" i="4"/>
  <c r="R6" i="4"/>
  <c r="O6" i="4"/>
  <c r="AD19" i="4"/>
  <c r="AD11" i="4"/>
  <c r="AD9" i="4"/>
  <c r="AD7" i="4"/>
  <c r="L6" i="4"/>
  <c r="I6" i="4"/>
  <c r="F6" i="4"/>
</calcChain>
</file>

<file path=xl/sharedStrings.xml><?xml version="1.0" encoding="utf-8"?>
<sst xmlns="http://schemas.openxmlformats.org/spreadsheetml/2006/main" count="289" uniqueCount="107">
  <si>
    <t>試合時刻</t>
    <rPh sb="0" eb="2">
      <t>シアイ</t>
    </rPh>
    <rPh sb="2" eb="4">
      <t>ジコク</t>
    </rPh>
    <phoneticPr fontId="3"/>
  </si>
  <si>
    <t>対　戦　相　手</t>
    <rPh sb="0" eb="1">
      <t>タイ</t>
    </rPh>
    <rPh sb="2" eb="3">
      <t>イクサ</t>
    </rPh>
    <rPh sb="4" eb="5">
      <t>ソウ</t>
    </rPh>
    <rPh sb="6" eb="7">
      <t>テ</t>
    </rPh>
    <phoneticPr fontId="3"/>
  </si>
  <si>
    <t>審判</t>
    <rPh sb="0" eb="2">
      <t>シンパン</t>
    </rPh>
    <phoneticPr fontId="3"/>
  </si>
  <si>
    <t>-</t>
    <phoneticPr fontId="6"/>
  </si>
  <si>
    <t>-</t>
    <phoneticPr fontId="1"/>
  </si>
  <si>
    <t>勝点</t>
    <phoneticPr fontId="6"/>
  </si>
  <si>
    <t>得点</t>
    <phoneticPr fontId="6"/>
  </si>
  <si>
    <t>失点</t>
    <phoneticPr fontId="6"/>
  </si>
  <si>
    <t>得失点</t>
    <phoneticPr fontId="6"/>
  </si>
  <si>
    <t>順位</t>
    <phoneticPr fontId="6"/>
  </si>
  <si>
    <t>12分-12分-（5分）-12分（6+6分）</t>
    <phoneticPr fontId="1"/>
  </si>
  <si>
    <t xml:space="preserve">令和８年度　全道少年（U-12）８人制サッカー大会 </t>
    <phoneticPr fontId="1"/>
  </si>
  <si>
    <t>兼 第２３回JA全農杯全国小学生選抜サッカー大会ＩＮ北海道 函館地区予選</t>
    <phoneticPr fontId="1"/>
  </si>
  <si>
    <t>函館フットボールパーク　　　　　８時開場　　</t>
    <rPh sb="0" eb="2">
      <t>ハコダテ</t>
    </rPh>
    <phoneticPr fontId="6"/>
  </si>
  <si>
    <t>北斗市運動公園フットボール場　　　　　９時開場　　</t>
    <rPh sb="0" eb="7">
      <t>ホクトシウンドウコウエン</t>
    </rPh>
    <rPh sb="13" eb="14">
      <t>ジョウ</t>
    </rPh>
    <phoneticPr fontId="6"/>
  </si>
  <si>
    <t>　　  ９月６日(土)</t>
    <rPh sb="5" eb="6">
      <t>ガツ</t>
    </rPh>
    <rPh sb="7" eb="11">
      <t>ニチド</t>
    </rPh>
    <phoneticPr fontId="3"/>
  </si>
  <si>
    <t>９月７日（日）</t>
    <rPh sb="1" eb="2">
      <t>ガツ</t>
    </rPh>
    <rPh sb="3" eb="4">
      <t>ニチ</t>
    </rPh>
    <rPh sb="4" eb="7">
      <t>ニチ</t>
    </rPh>
    <phoneticPr fontId="1"/>
  </si>
  <si>
    <t>令和８年度　全道少年（U-12）８人制サッカー大会 兼 第２３回JA全農杯全国小学生選抜サッカー大会ＩＮ北海道 函館地区予選</t>
    <phoneticPr fontId="1"/>
  </si>
  <si>
    <t>-</t>
    <phoneticPr fontId="1"/>
  </si>
  <si>
    <t>Ａ①</t>
    <phoneticPr fontId="3"/>
  </si>
  <si>
    <t>Ａ③</t>
    <phoneticPr fontId="3"/>
  </si>
  <si>
    <t>Ａ⑤</t>
    <phoneticPr fontId="3"/>
  </si>
  <si>
    <t>Ａ⑦</t>
    <phoneticPr fontId="3"/>
  </si>
  <si>
    <t>Ａ⑧</t>
    <phoneticPr fontId="3"/>
  </si>
  <si>
    <t>Ａ⑩</t>
    <phoneticPr fontId="3"/>
  </si>
  <si>
    <t>Ｂ②</t>
    <phoneticPr fontId="3"/>
  </si>
  <si>
    <t>Ｂ④</t>
    <phoneticPr fontId="3"/>
  </si>
  <si>
    <t>Ｂ⑥</t>
    <phoneticPr fontId="3"/>
  </si>
  <si>
    <t>フロンティア</t>
    <phoneticPr fontId="1"/>
  </si>
  <si>
    <t>スクール</t>
    <phoneticPr fontId="1"/>
  </si>
  <si>
    <t>桔梗</t>
    <rPh sb="0" eb="2">
      <t>キキョウ</t>
    </rPh>
    <phoneticPr fontId="1"/>
  </si>
  <si>
    <t>ジュニオール</t>
    <phoneticPr fontId="1"/>
  </si>
  <si>
    <t>サンスポ</t>
    <phoneticPr fontId="1"/>
  </si>
  <si>
    <t>プレイフル</t>
    <phoneticPr fontId="1"/>
  </si>
  <si>
    <t>アヴェンダ</t>
    <phoneticPr fontId="1"/>
  </si>
  <si>
    <t>フロンティアトルナーレＦＣ　Ｕ１２</t>
    <phoneticPr fontId="1"/>
  </si>
  <si>
    <t>函館サッカースクール</t>
    <rPh sb="0" eb="2">
      <t>ハコダテ</t>
    </rPh>
    <phoneticPr fontId="1"/>
  </si>
  <si>
    <t>函館桔梗サッカー少年団</t>
    <rPh sb="0" eb="4">
      <t>ハコダテキキョウ</t>
    </rPh>
    <rPh sb="8" eb="11">
      <t>ショウネンダン</t>
    </rPh>
    <phoneticPr fontId="1"/>
  </si>
  <si>
    <t>函館ジュニオールＦＣ</t>
    <rPh sb="0" eb="2">
      <t>ハコダテ</t>
    </rPh>
    <phoneticPr fontId="1"/>
  </si>
  <si>
    <t>サン・スポーツクラブ</t>
    <phoneticPr fontId="1"/>
  </si>
  <si>
    <t>プレイフル函館ジュニア</t>
    <rPh sb="5" eb="7">
      <t>ハコダテ</t>
    </rPh>
    <phoneticPr fontId="1"/>
  </si>
  <si>
    <t>ＡＶＥＮＤＡ ＦＣ Ｕ１２</t>
    <phoneticPr fontId="1"/>
  </si>
  <si>
    <t>ジュニール</t>
    <phoneticPr fontId="1"/>
  </si>
  <si>
    <t>サンスポーツ</t>
    <phoneticPr fontId="1"/>
  </si>
  <si>
    <t>初日</t>
    <rPh sb="0" eb="2">
      <t>ショニチ</t>
    </rPh>
    <phoneticPr fontId="6"/>
  </si>
  <si>
    <t>２日目</t>
    <rPh sb="1" eb="3">
      <t>カメ</t>
    </rPh>
    <phoneticPr fontId="1"/>
  </si>
  <si>
    <t xml:space="preserve">令和８年度　全道少年（U-12）８人制サッカー大会 </t>
    <rPh sb="0" eb="2">
      <t>レイワ</t>
    </rPh>
    <phoneticPr fontId="3"/>
  </si>
  <si>
    <t>兼　第２３回JA全農杯全国小学生選抜サッカー大会ＩＮ北海道　函館地区予選</t>
    <rPh sb="0" eb="1">
      <t>ケン</t>
    </rPh>
    <rPh sb="2" eb="3">
      <t>ダイ</t>
    </rPh>
    <rPh sb="5" eb="29">
      <t>カイjaゼンノウハイゼンコクショウガクセイセン</t>
    </rPh>
    <rPh sb="30" eb="32">
      <t>ハコダテ</t>
    </rPh>
    <rPh sb="32" eb="34">
      <t>チク</t>
    </rPh>
    <rPh sb="34" eb="36">
      <t>ヨセン</t>
    </rPh>
    <phoneticPr fontId="1"/>
  </si>
  <si>
    <t>アヴェンダ</t>
    <phoneticPr fontId="1"/>
  </si>
  <si>
    <t>フロンティア</t>
    <phoneticPr fontId="1"/>
  </si>
  <si>
    <t>ジュニオール</t>
    <phoneticPr fontId="1"/>
  </si>
  <si>
    <t>サンスポーツ</t>
    <phoneticPr fontId="1"/>
  </si>
  <si>
    <t>桔梗</t>
    <rPh sb="0" eb="2">
      <t>キキョウ</t>
    </rPh>
    <phoneticPr fontId="1"/>
  </si>
  <si>
    <t>プレイフル</t>
    <phoneticPr fontId="1"/>
  </si>
  <si>
    <t>スクール</t>
    <phoneticPr fontId="1"/>
  </si>
  <si>
    <t>サンスポ</t>
    <phoneticPr fontId="1"/>
  </si>
  <si>
    <t>Ｂ⑨</t>
    <phoneticPr fontId="3"/>
  </si>
  <si>
    <t>B⑪</t>
    <phoneticPr fontId="3"/>
  </si>
  <si>
    <t>Ａ⑫</t>
    <phoneticPr fontId="1"/>
  </si>
  <si>
    <t>B⑬</t>
    <phoneticPr fontId="3"/>
  </si>
  <si>
    <t>Ａ⑭</t>
    <phoneticPr fontId="1"/>
  </si>
  <si>
    <t>Ａ⑮</t>
    <phoneticPr fontId="3"/>
  </si>
  <si>
    <t>Ｂ⑯</t>
    <phoneticPr fontId="3"/>
  </si>
  <si>
    <t>Ａ⑰</t>
    <phoneticPr fontId="3"/>
  </si>
  <si>
    <t>Ｂ⑱</t>
    <phoneticPr fontId="3"/>
  </si>
  <si>
    <t>Ａ⑲</t>
    <phoneticPr fontId="1"/>
  </si>
  <si>
    <t>Ｂ⑳</t>
    <phoneticPr fontId="3"/>
  </si>
  <si>
    <t>Ａ㉑</t>
    <phoneticPr fontId="3"/>
  </si>
  <si>
    <t>３日目</t>
    <rPh sb="1" eb="3">
      <t>カメ</t>
    </rPh>
    <phoneticPr fontId="1"/>
  </si>
  <si>
    <t>サン・スポーツ</t>
    <phoneticPr fontId="1"/>
  </si>
  <si>
    <t>９月２８日（日）</t>
    <rPh sb="1" eb="2">
      <t>ガツ</t>
    </rPh>
    <rPh sb="4" eb="5">
      <t>ニチ</t>
    </rPh>
    <rPh sb="6" eb="7">
      <t>ニチ</t>
    </rPh>
    <phoneticPr fontId="1"/>
  </si>
  <si>
    <t>鹿部山村グラウンド　　　　　９時開場　　</t>
    <rPh sb="0" eb="4">
      <t>シカベサンソン</t>
    </rPh>
    <phoneticPr fontId="6"/>
  </si>
  <si>
    <t>Ａ</t>
    <phoneticPr fontId="1"/>
  </si>
  <si>
    <t>Ｂ</t>
    <phoneticPr fontId="1"/>
  </si>
  <si>
    <t>Ｂ</t>
    <phoneticPr fontId="3"/>
  </si>
  <si>
    <t xml:space="preserve">桔梗 </t>
    <rPh sb="0" eb="2">
      <t>キキョウ</t>
    </rPh>
    <phoneticPr fontId="1"/>
  </si>
  <si>
    <t xml:space="preserve">アヴェンダ </t>
    <phoneticPr fontId="1"/>
  </si>
  <si>
    <t xml:space="preserve">フロンティア </t>
    <phoneticPr fontId="1"/>
  </si>
  <si>
    <t xml:space="preserve">ジュニオール </t>
    <phoneticPr fontId="1"/>
  </si>
  <si>
    <t xml:space="preserve">サンスポーツ </t>
    <phoneticPr fontId="1"/>
  </si>
  <si>
    <t xml:space="preserve">スクール </t>
    <phoneticPr fontId="1"/>
  </si>
  <si>
    <t xml:space="preserve">プレイフル </t>
    <phoneticPr fontId="1"/>
  </si>
  <si>
    <t>９月６日(土)、７日（日）、２８日（日）</t>
    <rPh sb="1" eb="2">
      <t>ガツ</t>
    </rPh>
    <rPh sb="3" eb="7">
      <t>ニチド</t>
    </rPh>
    <rPh sb="9" eb="10">
      <t>ニチ</t>
    </rPh>
    <rPh sb="10" eb="13">
      <t>ニチ</t>
    </rPh>
    <rPh sb="16" eb="17">
      <t>ニチ</t>
    </rPh>
    <rPh sb="18" eb="19">
      <t>ニチ</t>
    </rPh>
    <phoneticPr fontId="6"/>
  </si>
  <si>
    <t>○</t>
    <phoneticPr fontId="1"/>
  </si>
  <si>
    <t>×</t>
    <phoneticPr fontId="1"/>
  </si>
  <si>
    <t>△</t>
    <phoneticPr fontId="1"/>
  </si>
  <si>
    <t>×</t>
    <phoneticPr fontId="1"/>
  </si>
  <si>
    <t>△</t>
    <phoneticPr fontId="1"/>
  </si>
  <si>
    <t>○</t>
    <phoneticPr fontId="1"/>
  </si>
  <si>
    <t>-</t>
    <phoneticPr fontId="1"/>
  </si>
  <si>
    <t>5</t>
    <phoneticPr fontId="1"/>
  </si>
  <si>
    <t>1</t>
    <phoneticPr fontId="1"/>
  </si>
  <si>
    <t>0</t>
    <phoneticPr fontId="1"/>
  </si>
  <si>
    <t>4</t>
    <phoneticPr fontId="1"/>
  </si>
  <si>
    <t>3</t>
    <phoneticPr fontId="1"/>
  </si>
  <si>
    <t>2</t>
    <phoneticPr fontId="1"/>
  </si>
  <si>
    <t>9</t>
    <phoneticPr fontId="1"/>
  </si>
  <si>
    <t>2</t>
    <phoneticPr fontId="1"/>
  </si>
  <si>
    <t>1</t>
    <phoneticPr fontId="1"/>
  </si>
  <si>
    <t>0</t>
    <phoneticPr fontId="1"/>
  </si>
  <si>
    <t>8</t>
    <phoneticPr fontId="1"/>
  </si>
  <si>
    <t>7</t>
    <phoneticPr fontId="1"/>
  </si>
  <si>
    <t>○</t>
    <phoneticPr fontId="1"/>
  </si>
  <si>
    <t>×</t>
    <phoneticPr fontId="1"/>
  </si>
  <si>
    <t>○</t>
    <phoneticPr fontId="1"/>
  </si>
  <si>
    <t>×</t>
    <phoneticPr fontId="1"/>
  </si>
  <si>
    <t>２，３位は直接対決引き分けのため得失点差により決定。</t>
    <rPh sb="3" eb="4">
      <t>イ</t>
    </rPh>
    <rPh sb="5" eb="7">
      <t>チョクセツ</t>
    </rPh>
    <rPh sb="7" eb="9">
      <t>タイケツ</t>
    </rPh>
    <rPh sb="9" eb="10">
      <t>ヒ</t>
    </rPh>
    <rPh sb="11" eb="12">
      <t>ワ</t>
    </rPh>
    <rPh sb="16" eb="20">
      <t>トクシッテンサ</t>
    </rPh>
    <rPh sb="23" eb="25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</si>
</sst>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indexed="64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/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56" fontId="5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7" fillId="0" borderId="0" xfId="0" applyFont="1" applyAlignment="1"/>
    <xf numFmtId="0" fontId="17" fillId="0" borderId="5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20" fontId="5" fillId="0" borderId="9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20" fontId="5" fillId="0" borderId="1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20" fontId="5" fillId="0" borderId="12" xfId="0" applyNumberFormat="1" applyFont="1" applyBorder="1" applyAlignment="1">
      <alignment horizontal="center" vertical="center" shrinkToFit="1"/>
    </xf>
    <xf numFmtId="20" fontId="5" fillId="0" borderId="72" xfId="0" applyNumberFormat="1" applyFont="1" applyBorder="1" applyAlignment="1">
      <alignment horizontal="center" vertical="center" shrinkToFit="1"/>
    </xf>
    <xf numFmtId="20" fontId="5" fillId="0" borderId="10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20" fontId="5" fillId="0" borderId="28" xfId="0" applyNumberFormat="1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wrapText="1" shrinkToFit="1"/>
    </xf>
    <xf numFmtId="0" fontId="17" fillId="0" borderId="30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190500</xdr:colOff>
      <xdr:row>5</xdr:row>
      <xdr:rowOff>76200</xdr:rowOff>
    </xdr:from>
    <xdr:to>
      <xdr:col>32</xdr:col>
      <xdr:colOff>0</xdr:colOff>
      <xdr:row>5</xdr:row>
      <xdr:rowOff>123825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77026C39-01ED-44EC-8FD5-C4DDDE849659}"/>
            </a:ext>
          </a:extLst>
        </xdr:cNvPr>
        <xdr:cNvCxnSpPr/>
      </xdr:nvCxnSpPr>
      <xdr:spPr>
        <a:xfrm flipV="1">
          <a:off x="6334125" y="923925"/>
          <a:ext cx="314325" cy="47625"/>
        </a:xfrm>
        <a:prstGeom prst="line">
          <a:avLst/>
        </a:prstGeom>
        <a:ln w="3175"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112295</xdr:colOff>
      <xdr:row>5</xdr:row>
      <xdr:rowOff>136358</xdr:rowOff>
    </xdr:from>
    <xdr:to>
      <xdr:col>32</xdr:col>
      <xdr:colOff>0</xdr:colOff>
      <xdr:row>20</xdr:row>
      <xdr:rowOff>16042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1353A572-B5B8-4969-9C19-71E9FB21FF43}"/>
            </a:ext>
          </a:extLst>
        </xdr:cNvPr>
        <xdr:cNvCxnSpPr/>
      </xdr:nvCxnSpPr>
      <xdr:spPr>
        <a:xfrm>
          <a:off x="5227220" y="984083"/>
          <a:ext cx="4776967" cy="1765634"/>
        </a:xfrm>
        <a:prstGeom prst="line">
          <a:avLst/>
        </a:prstGeom>
        <a:ln w="3175"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112295</xdr:colOff>
      <xdr:row>20</xdr:row>
      <xdr:rowOff>0</xdr:rowOff>
    </xdr:from>
    <xdr:to>
      <xdr:col>8</xdr:col>
      <xdr:colOff>136358</xdr:colOff>
      <xdr:row>20</xdr:row>
      <xdr:rowOff>88231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02BC57BA-140B-4786-AAF7-564A2A5AD3B9}"/>
            </a:ext>
          </a:extLst>
        </xdr:cNvPr>
        <xdr:cNvCxnSpPr/>
      </xdr:nvCxnSpPr>
      <xdr:spPr>
        <a:xfrm>
          <a:off x="1369595" y="2724651"/>
          <a:ext cx="538413" cy="97255"/>
        </a:xfrm>
        <a:prstGeom prst="line">
          <a:avLst/>
        </a:prstGeom>
        <a:ln w="3175"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734241</xdr:colOff>
      <xdr:row>23</xdr:row>
      <xdr:rowOff>0</xdr:rowOff>
    </xdr:from>
    <xdr:to>
      <xdr:col>27</xdr:col>
      <xdr:colOff>5443</xdr:colOff>
      <xdr:row>24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1DC27E71-EDCB-4EF1-828D-12296E77256B}"/>
            </a:ext>
          </a:extLst>
        </xdr:cNvPr>
        <xdr:cNvCxnSpPr/>
      </xdr:nvCxnSpPr>
      <xdr:spPr>
        <a:xfrm>
          <a:off x="1258116" y="5461907"/>
          <a:ext cx="3090727" cy="1491343"/>
        </a:xfrm>
        <a:prstGeom prst="line">
          <a:avLst/>
        </a:prstGeom>
        <a:ln w="3175"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5443</xdr:colOff>
      <xdr:row>21</xdr:row>
      <xdr:rowOff>128337</xdr:rowOff>
    </xdr:from>
    <xdr:to>
      <xdr:col>30</xdr:col>
      <xdr:colOff>96253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BBF40C26-0933-41D9-A385-B472578EF639}"/>
            </a:ext>
          </a:extLst>
        </xdr:cNvPr>
        <xdr:cNvCxnSpPr/>
      </xdr:nvCxnSpPr>
      <xdr:spPr>
        <a:xfrm flipH="1">
          <a:off x="4348843" y="3100137"/>
          <a:ext cx="862335" cy="1757613"/>
        </a:xfrm>
        <a:prstGeom prst="line">
          <a:avLst/>
        </a:prstGeom>
        <a:ln w="3175"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171450</xdr:colOff>
      <xdr:row>4</xdr:row>
      <xdr:rowOff>0</xdr:rowOff>
    </xdr:from>
    <xdr:to>
      <xdr:col>17</xdr:col>
      <xdr:colOff>0</xdr:colOff>
      <xdr:row>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98348AA9-E67F-4759-82CB-E4407EDFA6BE}"/>
            </a:ext>
          </a:extLst>
        </xdr:cNvPr>
        <xdr:cNvCxnSpPr/>
      </xdr:nvCxnSpPr>
      <xdr:spPr>
        <a:xfrm flipH="1">
          <a:off x="4000500" y="647700"/>
          <a:ext cx="114300" cy="0"/>
        </a:xfrm>
        <a:prstGeom prst="line">
          <a:avLst/>
        </a:prstGeom>
        <a:ln w="3175"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0</xdr:rowOff>
    </xdr:from>
    <xdr:to>
      <xdr:col>26</xdr:col>
      <xdr:colOff>779</xdr:colOff>
      <xdr:row>20</xdr:row>
      <xdr:rowOff>780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3653E08B-3568-46DE-A36F-CD902115B412}"/>
            </a:ext>
          </a:extLst>
        </xdr:cNvPr>
        <xdr:cNvCxnSpPr/>
      </xdr:nvCxnSpPr>
      <xdr:spPr>
        <a:xfrm>
          <a:off x="1000125" y="1057275"/>
          <a:ext cx="3086879" cy="167718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5443</xdr:colOff>
      <xdr:row>23</xdr:row>
      <xdr:rowOff>0</xdr:rowOff>
    </xdr:from>
    <xdr:to>
      <xdr:col>30</xdr:col>
      <xdr:colOff>96253</xdr:colOff>
      <xdr:row>26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xmlns="" id="{43305D74-323E-4AC9-822D-90730EDD95F3}"/>
            </a:ext>
          </a:extLst>
        </xdr:cNvPr>
        <xdr:cNvCxnSpPr/>
      </xdr:nvCxnSpPr>
      <xdr:spPr>
        <a:xfrm flipH="1">
          <a:off x="4348843" y="5405187"/>
          <a:ext cx="862335" cy="1548063"/>
        </a:xfrm>
        <a:prstGeom prst="line">
          <a:avLst/>
        </a:prstGeom>
        <a:ln w="3175"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109" zoomScaleNormal="109" workbookViewId="0">
      <selection activeCell="B2" sqref="B2:K3"/>
    </sheetView>
  </sheetViews>
  <sheetFormatPr defaultColWidth="9" defaultRowHeight="13.2"/>
  <cols>
    <col min="1" max="1" width="3.6640625" style="1" customWidth="1"/>
    <col min="2" max="8" width="6.109375" style="1" customWidth="1"/>
    <col min="9" max="9" width="35" style="1" customWidth="1"/>
    <col min="10" max="19" width="6.109375" style="1" customWidth="1"/>
    <col min="20" max="20" width="2.77734375" style="1" customWidth="1"/>
    <col min="21" max="16384" width="9" style="1"/>
  </cols>
  <sheetData>
    <row r="1" spans="1:20" ht="15.9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9" customHeight="1">
      <c r="A2"/>
      <c r="B2" s="69" t="s">
        <v>46</v>
      </c>
      <c r="C2" s="69"/>
      <c r="D2" s="69"/>
      <c r="E2" s="69"/>
      <c r="F2" s="69"/>
      <c r="G2" s="69"/>
      <c r="H2" s="69"/>
      <c r="I2" s="69"/>
      <c r="J2" s="69"/>
      <c r="K2" s="69"/>
      <c r="L2" s="9"/>
      <c r="M2" s="9"/>
      <c r="N2" s="9"/>
      <c r="O2" s="9"/>
      <c r="P2" s="9"/>
      <c r="Q2" s="9"/>
      <c r="R2" s="9"/>
      <c r="S2" s="9"/>
      <c r="T2" s="10"/>
    </row>
    <row r="3" spans="1:20" ht="15.9" customHeight="1">
      <c r="A3"/>
      <c r="B3" s="69"/>
      <c r="C3" s="69"/>
      <c r="D3" s="69"/>
      <c r="E3" s="69"/>
      <c r="F3" s="69"/>
      <c r="G3" s="69"/>
      <c r="H3" s="69"/>
      <c r="I3" s="69"/>
      <c r="J3" s="69"/>
      <c r="K3" s="69"/>
      <c r="L3" s="2"/>
      <c r="M3" s="2"/>
      <c r="N3" s="2"/>
      <c r="O3" s="2"/>
      <c r="P3" s="2"/>
      <c r="Q3" s="2"/>
      <c r="R3" s="2"/>
      <c r="S3" s="2"/>
      <c r="T3"/>
    </row>
    <row r="4" spans="1:20" ht="15.9" customHeight="1">
      <c r="A4"/>
      <c r="B4" s="69" t="s">
        <v>47</v>
      </c>
      <c r="C4" s="69"/>
      <c r="D4" s="69"/>
      <c r="E4" s="69"/>
      <c r="F4" s="69"/>
      <c r="G4" s="69"/>
      <c r="H4" s="69"/>
      <c r="I4" s="69"/>
      <c r="J4" s="69"/>
      <c r="K4" s="69"/>
      <c r="L4" s="2"/>
      <c r="M4" s="2"/>
      <c r="N4" s="2"/>
      <c r="O4" s="2"/>
      <c r="P4" s="2"/>
      <c r="Q4" s="2"/>
      <c r="R4" s="2"/>
      <c r="S4" s="2"/>
      <c r="T4"/>
    </row>
    <row r="5" spans="1:20" ht="16.2" customHeight="1">
      <c r="A5"/>
      <c r="B5" s="69"/>
      <c r="C5" s="69"/>
      <c r="D5" s="69"/>
      <c r="E5" s="69"/>
      <c r="F5" s="69"/>
      <c r="G5" s="69"/>
      <c r="H5" s="69"/>
      <c r="I5" s="69"/>
      <c r="J5" s="69"/>
      <c r="K5" s="69"/>
      <c r="L5" s="59"/>
      <c r="M5" s="2"/>
      <c r="N5" s="2"/>
      <c r="O5" s="2"/>
      <c r="P5" s="59"/>
      <c r="Q5" s="59"/>
      <c r="R5" s="59"/>
      <c r="S5" s="3"/>
      <c r="T5"/>
    </row>
    <row r="6" spans="1:20" ht="15.9" customHeight="1">
      <c r="A6"/>
      <c r="B6" s="85" t="s">
        <v>82</v>
      </c>
      <c r="C6" s="85"/>
      <c r="D6" s="85"/>
      <c r="E6" s="85"/>
      <c r="F6" s="85"/>
      <c r="G6" s="85"/>
      <c r="H6" s="85"/>
      <c r="I6" s="85"/>
      <c r="J6" s="85"/>
      <c r="K6" s="85"/>
      <c r="L6" s="45"/>
      <c r="M6" s="45"/>
      <c r="N6" s="45"/>
      <c r="O6" s="45"/>
      <c r="P6" s="45"/>
      <c r="Q6" s="45"/>
      <c r="R6" s="45"/>
      <c r="S6" s="3"/>
      <c r="T6"/>
    </row>
    <row r="7" spans="1:20" ht="15.9" customHeight="1">
      <c r="A7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3"/>
      <c r="T7"/>
    </row>
    <row r="8" spans="1:20" ht="15.9" customHeight="1">
      <c r="A8"/>
      <c r="B8" s="47"/>
      <c r="C8" s="47"/>
      <c r="D8" s="86" t="s">
        <v>10</v>
      </c>
      <c r="E8" s="86"/>
      <c r="F8" s="86"/>
      <c r="G8" s="86"/>
      <c r="H8" s="86"/>
      <c r="I8" s="86"/>
      <c r="J8" s="47"/>
      <c r="K8" s="47"/>
      <c r="L8" s="47"/>
      <c r="M8" s="47"/>
      <c r="N8" s="47"/>
      <c r="O8" s="47"/>
      <c r="P8" s="47"/>
      <c r="Q8" s="47"/>
      <c r="R8" s="47"/>
      <c r="S8" s="3"/>
      <c r="T8"/>
    </row>
    <row r="9" spans="1:20" ht="15.9" customHeight="1" thickBot="1"/>
    <row r="10" spans="1:20" ht="15.9" customHeight="1">
      <c r="D10" s="77"/>
      <c r="E10" s="78"/>
      <c r="F10" s="78"/>
      <c r="G10" s="78"/>
      <c r="H10" s="78"/>
      <c r="I10" s="79"/>
      <c r="J10" s="6"/>
      <c r="K10" s="53"/>
      <c r="L10" s="53"/>
      <c r="M10" s="53"/>
      <c r="N10" s="53"/>
      <c r="O10" s="53"/>
      <c r="P10" s="53"/>
    </row>
    <row r="11" spans="1:20" ht="15.9" customHeight="1" thickBot="1">
      <c r="D11" s="80"/>
      <c r="E11" s="81"/>
      <c r="F11" s="81"/>
      <c r="G11" s="81"/>
      <c r="H11" s="81"/>
      <c r="I11" s="82"/>
      <c r="J11" s="6"/>
      <c r="K11" s="53"/>
      <c r="L11" s="53"/>
      <c r="M11" s="53"/>
      <c r="N11" s="53"/>
      <c r="O11" s="53"/>
      <c r="P11" s="53"/>
    </row>
    <row r="12" spans="1:20" ht="15.9" customHeight="1">
      <c r="D12" s="76">
        <v>1</v>
      </c>
      <c r="E12" s="83" t="s">
        <v>35</v>
      </c>
      <c r="F12" s="83"/>
      <c r="G12" s="83"/>
      <c r="H12" s="83"/>
      <c r="I12" s="84"/>
      <c r="J12" s="7"/>
      <c r="K12" s="53"/>
      <c r="L12" s="53"/>
      <c r="M12" s="53"/>
      <c r="N12" s="53"/>
      <c r="O12" s="53"/>
      <c r="P12" s="53"/>
    </row>
    <row r="13" spans="1:20" ht="15.9" customHeight="1">
      <c r="D13" s="74"/>
      <c r="E13" s="70"/>
      <c r="F13" s="70"/>
      <c r="G13" s="70"/>
      <c r="H13" s="70"/>
      <c r="I13" s="71"/>
      <c r="J13" s="7"/>
      <c r="K13" s="53"/>
      <c r="L13" s="53"/>
      <c r="M13" s="53"/>
      <c r="N13" s="53"/>
      <c r="O13" s="53"/>
      <c r="P13" s="53"/>
    </row>
    <row r="14" spans="1:20" ht="15.9" customHeight="1">
      <c r="D14" s="74">
        <v>2</v>
      </c>
      <c r="E14" s="70" t="s">
        <v>36</v>
      </c>
      <c r="F14" s="70"/>
      <c r="G14" s="70"/>
      <c r="H14" s="70"/>
      <c r="I14" s="71"/>
      <c r="J14" s="7"/>
      <c r="K14" s="53"/>
      <c r="L14" s="53"/>
      <c r="M14" s="53"/>
      <c r="N14" s="53"/>
      <c r="O14" s="53"/>
      <c r="P14" s="53"/>
    </row>
    <row r="15" spans="1:20" ht="15.9" customHeight="1">
      <c r="D15" s="74"/>
      <c r="E15" s="70"/>
      <c r="F15" s="70"/>
      <c r="G15" s="70"/>
      <c r="H15" s="70"/>
      <c r="I15" s="71"/>
      <c r="J15" s="7"/>
      <c r="K15" s="53"/>
      <c r="L15" s="53"/>
      <c r="M15" s="53"/>
      <c r="N15" s="53"/>
      <c r="O15" s="53"/>
      <c r="P15" s="53"/>
    </row>
    <row r="16" spans="1:20" ht="15.9" customHeight="1">
      <c r="D16" s="74">
        <v>3</v>
      </c>
      <c r="E16" s="70" t="s">
        <v>37</v>
      </c>
      <c r="F16" s="70"/>
      <c r="G16" s="70"/>
      <c r="H16" s="70"/>
      <c r="I16" s="71"/>
      <c r="J16" s="7"/>
      <c r="K16" s="53"/>
      <c r="L16" s="53"/>
      <c r="M16" s="53"/>
      <c r="N16" s="53"/>
      <c r="O16" s="53"/>
      <c r="P16" s="53"/>
    </row>
    <row r="17" spans="4:16" ht="15.9" customHeight="1">
      <c r="D17" s="74"/>
      <c r="E17" s="70"/>
      <c r="F17" s="70"/>
      <c r="G17" s="70"/>
      <c r="H17" s="70"/>
      <c r="I17" s="71"/>
      <c r="J17" s="7"/>
      <c r="K17" s="53"/>
      <c r="L17" s="53"/>
      <c r="M17" s="53"/>
      <c r="N17" s="53"/>
      <c r="O17" s="53"/>
      <c r="P17" s="53"/>
    </row>
    <row r="18" spans="4:16" ht="15.9" customHeight="1">
      <c r="D18" s="74">
        <v>4</v>
      </c>
      <c r="E18" s="70" t="s">
        <v>38</v>
      </c>
      <c r="F18" s="70"/>
      <c r="G18" s="70"/>
      <c r="H18" s="70"/>
      <c r="I18" s="71"/>
      <c r="J18" s="7"/>
    </row>
    <row r="19" spans="4:16" ht="15.9" customHeight="1">
      <c r="D19" s="75"/>
      <c r="E19" s="72"/>
      <c r="F19" s="72"/>
      <c r="G19" s="72"/>
      <c r="H19" s="72"/>
      <c r="I19" s="73"/>
      <c r="J19" s="7"/>
    </row>
    <row r="20" spans="4:16" ht="15.9" customHeight="1">
      <c r="D20" s="87">
        <v>5</v>
      </c>
      <c r="E20" s="70" t="s">
        <v>39</v>
      </c>
      <c r="F20" s="70"/>
      <c r="G20" s="70"/>
      <c r="H20" s="70"/>
      <c r="I20" s="71"/>
    </row>
    <row r="21" spans="4:16" ht="15.9" customHeight="1">
      <c r="D21" s="87"/>
      <c r="E21" s="70"/>
      <c r="F21" s="70"/>
      <c r="G21" s="70"/>
      <c r="H21" s="70"/>
      <c r="I21" s="71"/>
    </row>
    <row r="22" spans="4:16" ht="16.350000000000001" customHeight="1">
      <c r="D22" s="87">
        <v>6</v>
      </c>
      <c r="E22" s="70" t="s">
        <v>40</v>
      </c>
      <c r="F22" s="70"/>
      <c r="G22" s="70"/>
      <c r="H22" s="70"/>
      <c r="I22" s="71"/>
    </row>
    <row r="23" spans="4:16" ht="16.350000000000001" customHeight="1">
      <c r="D23" s="87"/>
      <c r="E23" s="70"/>
      <c r="F23" s="70"/>
      <c r="G23" s="70"/>
      <c r="H23" s="70"/>
      <c r="I23" s="71"/>
    </row>
    <row r="24" spans="4:16" ht="16.350000000000001" customHeight="1">
      <c r="D24" s="87">
        <v>7</v>
      </c>
      <c r="E24" s="70" t="s">
        <v>41</v>
      </c>
      <c r="F24" s="70"/>
      <c r="G24" s="70"/>
      <c r="H24" s="70"/>
      <c r="I24" s="71"/>
    </row>
    <row r="25" spans="4:16" ht="16.350000000000001" customHeight="1" thickBot="1">
      <c r="D25" s="88"/>
      <c r="E25" s="81"/>
      <c r="F25" s="81"/>
      <c r="G25" s="81"/>
      <c r="H25" s="81"/>
      <c r="I25" s="82"/>
    </row>
  </sheetData>
  <mergeCells count="19">
    <mergeCell ref="D20:D21"/>
    <mergeCell ref="E20:I21"/>
    <mergeCell ref="E22:I23"/>
    <mergeCell ref="D22:D23"/>
    <mergeCell ref="D24:D25"/>
    <mergeCell ref="E24:I25"/>
    <mergeCell ref="B2:K3"/>
    <mergeCell ref="E18:I19"/>
    <mergeCell ref="D18:D19"/>
    <mergeCell ref="D16:D17"/>
    <mergeCell ref="D14:D15"/>
    <mergeCell ref="E14:I15"/>
    <mergeCell ref="E16:I17"/>
    <mergeCell ref="B4:K5"/>
    <mergeCell ref="D12:D13"/>
    <mergeCell ref="D10:I11"/>
    <mergeCell ref="E12:I13"/>
    <mergeCell ref="B6:K6"/>
    <mergeCell ref="D8:I8"/>
  </mergeCells>
  <phoneticPr fontId="1"/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87"/>
  <sheetViews>
    <sheetView tabSelected="1" workbookViewId="0">
      <selection activeCell="B2" sqref="B2:AE2"/>
    </sheetView>
  </sheetViews>
  <sheetFormatPr defaultColWidth="9" defaultRowHeight="13.2"/>
  <cols>
    <col min="1" max="1" width="2.44140625" style="12" customWidth="1"/>
    <col min="2" max="26" width="4.77734375" style="12" customWidth="1"/>
    <col min="27" max="31" width="6.77734375" style="12" customWidth="1"/>
    <col min="32" max="32" width="4.77734375" style="12" customWidth="1"/>
    <col min="33" max="16384" width="9" style="12"/>
  </cols>
  <sheetData>
    <row r="2" spans="2:32" ht="19.2">
      <c r="B2" s="110" t="s">
        <v>11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46"/>
    </row>
    <row r="3" spans="2:32" ht="19.2">
      <c r="B3" s="110" t="s">
        <v>12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46"/>
    </row>
    <row r="4" spans="2:32" ht="19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6"/>
    </row>
    <row r="5" spans="2:32" ht="25.2" customHeight="1" thickBot="1">
      <c r="B5" s="24"/>
      <c r="C5" s="24"/>
      <c r="D5" s="24"/>
      <c r="E5" s="2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2:32" ht="25.2" customHeight="1" thickBot="1">
      <c r="B6" s="111"/>
      <c r="C6" s="104"/>
      <c r="D6" s="104"/>
      <c r="E6" s="112"/>
      <c r="F6" s="130" t="str">
        <f>B7</f>
        <v>フロンティア</v>
      </c>
      <c r="G6" s="104"/>
      <c r="H6" s="105"/>
      <c r="I6" s="103" t="str">
        <f>B9</f>
        <v>スクール</v>
      </c>
      <c r="J6" s="104"/>
      <c r="K6" s="105"/>
      <c r="L6" s="103" t="str">
        <f>B11</f>
        <v>桔梗</v>
      </c>
      <c r="M6" s="104"/>
      <c r="N6" s="105"/>
      <c r="O6" s="103" t="str">
        <f>B13</f>
        <v>ジュニオール</v>
      </c>
      <c r="P6" s="104"/>
      <c r="Q6" s="105"/>
      <c r="R6" s="103" t="str">
        <f>B15</f>
        <v>サン・スポーツ</v>
      </c>
      <c r="S6" s="104"/>
      <c r="T6" s="105"/>
      <c r="U6" s="103" t="str">
        <f>B17</f>
        <v>プレイフル</v>
      </c>
      <c r="V6" s="104"/>
      <c r="W6" s="105"/>
      <c r="X6" s="104" t="str">
        <f>B19</f>
        <v>アヴェンダ</v>
      </c>
      <c r="Y6" s="104"/>
      <c r="Z6" s="112"/>
      <c r="AA6" s="28" t="s">
        <v>5</v>
      </c>
      <c r="AB6" s="25" t="s">
        <v>6</v>
      </c>
      <c r="AC6" s="25" t="s">
        <v>7</v>
      </c>
      <c r="AD6" s="26" t="s">
        <v>8</v>
      </c>
      <c r="AE6" s="27" t="s">
        <v>9</v>
      </c>
    </row>
    <row r="7" spans="2:32" ht="25.2" customHeight="1">
      <c r="B7" s="113" t="s">
        <v>28</v>
      </c>
      <c r="C7" s="114"/>
      <c r="D7" s="114"/>
      <c r="E7" s="115"/>
      <c r="F7" s="127"/>
      <c r="G7" s="114"/>
      <c r="H7" s="128"/>
      <c r="I7" s="30"/>
      <c r="J7" s="58" t="s">
        <v>83</v>
      </c>
      <c r="K7" s="30"/>
      <c r="L7" s="42"/>
      <c r="M7" s="58" t="s">
        <v>83</v>
      </c>
      <c r="N7" s="30"/>
      <c r="O7" s="42"/>
      <c r="P7" s="58" t="s">
        <v>102</v>
      </c>
      <c r="Q7" s="55"/>
      <c r="R7" s="42"/>
      <c r="S7" s="58" t="s">
        <v>102</v>
      </c>
      <c r="T7" s="55"/>
      <c r="U7" s="42"/>
      <c r="V7" s="58" t="s">
        <v>84</v>
      </c>
      <c r="W7" s="55"/>
      <c r="X7" s="30"/>
      <c r="Y7" s="58" t="s">
        <v>85</v>
      </c>
      <c r="Z7" s="30"/>
      <c r="AA7" s="137">
        <v>13</v>
      </c>
      <c r="AB7" s="117">
        <f>I8+L8+O8+R8+U8+X8</f>
        <v>10</v>
      </c>
      <c r="AC7" s="117">
        <f>K8+N8+Q8+T8+W8+Z8</f>
        <v>3</v>
      </c>
      <c r="AD7" s="118">
        <f>AB7-AC7</f>
        <v>7</v>
      </c>
      <c r="AE7" s="116">
        <v>3</v>
      </c>
    </row>
    <row r="8" spans="2:32" ht="25.2" customHeight="1">
      <c r="B8" s="100"/>
      <c r="C8" s="101"/>
      <c r="D8" s="101"/>
      <c r="E8" s="102"/>
      <c r="F8" s="129"/>
      <c r="G8" s="101"/>
      <c r="H8" s="109"/>
      <c r="I8" s="32">
        <v>5</v>
      </c>
      <c r="J8" s="32" t="s">
        <v>3</v>
      </c>
      <c r="K8" s="32">
        <v>0</v>
      </c>
      <c r="L8" s="33">
        <v>1</v>
      </c>
      <c r="M8" s="32" t="s">
        <v>3</v>
      </c>
      <c r="N8" s="32">
        <v>0</v>
      </c>
      <c r="O8" s="190">
        <v>2</v>
      </c>
      <c r="P8" s="67" t="s">
        <v>3</v>
      </c>
      <c r="Q8" s="191">
        <v>0</v>
      </c>
      <c r="R8" s="190">
        <v>2</v>
      </c>
      <c r="S8" s="67" t="s">
        <v>18</v>
      </c>
      <c r="T8" s="191">
        <v>1</v>
      </c>
      <c r="U8" s="33">
        <v>0</v>
      </c>
      <c r="V8" s="32" t="s">
        <v>18</v>
      </c>
      <c r="W8" s="52">
        <v>2</v>
      </c>
      <c r="X8" s="32">
        <v>0</v>
      </c>
      <c r="Y8" s="32" t="s">
        <v>18</v>
      </c>
      <c r="Z8" s="32">
        <v>0</v>
      </c>
      <c r="AA8" s="96"/>
      <c r="AB8" s="92"/>
      <c r="AC8" s="92"/>
      <c r="AD8" s="94"/>
      <c r="AE8" s="90"/>
    </row>
    <row r="9" spans="2:32" ht="25.2" customHeight="1">
      <c r="B9" s="97" t="s">
        <v>29</v>
      </c>
      <c r="C9" s="98"/>
      <c r="D9" s="98"/>
      <c r="E9" s="99"/>
      <c r="F9" s="34"/>
      <c r="G9" s="16" t="s">
        <v>86</v>
      </c>
      <c r="H9" s="19"/>
      <c r="I9" s="131"/>
      <c r="J9" s="132"/>
      <c r="K9" s="133"/>
      <c r="L9" s="15"/>
      <c r="M9" s="16" t="s">
        <v>84</v>
      </c>
      <c r="N9" s="16"/>
      <c r="O9" s="15"/>
      <c r="P9" s="16" t="s">
        <v>103</v>
      </c>
      <c r="Q9" s="19"/>
      <c r="R9" s="15"/>
      <c r="S9" s="16" t="s">
        <v>84</v>
      </c>
      <c r="T9" s="19"/>
      <c r="U9" s="15"/>
      <c r="V9" s="16" t="s">
        <v>103</v>
      </c>
      <c r="W9" s="19"/>
      <c r="X9" s="16"/>
      <c r="Y9" s="16" t="s">
        <v>84</v>
      </c>
      <c r="Z9" s="16"/>
      <c r="AA9" s="95">
        <v>0</v>
      </c>
      <c r="AB9" s="91">
        <f>F10+L10+O10+R10+U10+X10</f>
        <v>1</v>
      </c>
      <c r="AC9" s="91">
        <f>H10+N10+Q10+T10+W10+Z10</f>
        <v>39</v>
      </c>
      <c r="AD9" s="93">
        <f>AB9-AC9</f>
        <v>-38</v>
      </c>
      <c r="AE9" s="89">
        <v>7</v>
      </c>
    </row>
    <row r="10" spans="2:32" ht="25.2" customHeight="1">
      <c r="B10" s="100"/>
      <c r="C10" s="101"/>
      <c r="D10" s="101"/>
      <c r="E10" s="102"/>
      <c r="F10" s="31">
        <f>K8</f>
        <v>0</v>
      </c>
      <c r="G10" s="14" t="s">
        <v>3</v>
      </c>
      <c r="H10" s="20">
        <f>I8</f>
        <v>5</v>
      </c>
      <c r="I10" s="134"/>
      <c r="J10" s="135"/>
      <c r="K10" s="136"/>
      <c r="L10" s="13">
        <v>0</v>
      </c>
      <c r="M10" s="14" t="s">
        <v>3</v>
      </c>
      <c r="N10" s="14">
        <v>3</v>
      </c>
      <c r="O10" s="197">
        <v>1</v>
      </c>
      <c r="P10" s="68" t="s">
        <v>3</v>
      </c>
      <c r="Q10" s="198">
        <v>7</v>
      </c>
      <c r="R10" s="33">
        <v>0</v>
      </c>
      <c r="S10" s="32" t="s">
        <v>18</v>
      </c>
      <c r="T10" s="52">
        <v>7</v>
      </c>
      <c r="U10" s="190">
        <v>0</v>
      </c>
      <c r="V10" s="67" t="s">
        <v>18</v>
      </c>
      <c r="W10" s="191">
        <v>8</v>
      </c>
      <c r="X10" s="32">
        <v>0</v>
      </c>
      <c r="Y10" s="32" t="s">
        <v>18</v>
      </c>
      <c r="Z10" s="32">
        <v>9</v>
      </c>
      <c r="AA10" s="96"/>
      <c r="AB10" s="92"/>
      <c r="AC10" s="92"/>
      <c r="AD10" s="94"/>
      <c r="AE10" s="90"/>
    </row>
    <row r="11" spans="2:32" ht="25.2" customHeight="1">
      <c r="B11" s="97" t="s">
        <v>30</v>
      </c>
      <c r="C11" s="98"/>
      <c r="D11" s="98"/>
      <c r="E11" s="99"/>
      <c r="F11" s="34"/>
      <c r="G11" s="16" t="s">
        <v>86</v>
      </c>
      <c r="H11" s="19"/>
      <c r="I11" s="41"/>
      <c r="J11" s="41" t="s">
        <v>83</v>
      </c>
      <c r="K11" s="41"/>
      <c r="L11" s="106"/>
      <c r="M11" s="98"/>
      <c r="N11" s="107"/>
      <c r="O11" s="15"/>
      <c r="P11" s="16" t="s">
        <v>84</v>
      </c>
      <c r="Q11" s="19"/>
      <c r="R11" s="15"/>
      <c r="S11" s="16" t="s">
        <v>85</v>
      </c>
      <c r="T11" s="19"/>
      <c r="U11" s="15"/>
      <c r="V11" s="16" t="s">
        <v>103</v>
      </c>
      <c r="W11" s="19"/>
      <c r="X11" s="16"/>
      <c r="Y11" s="16" t="s">
        <v>103</v>
      </c>
      <c r="Z11" s="16"/>
      <c r="AA11" s="95">
        <v>4</v>
      </c>
      <c r="AB11" s="91">
        <f>F12+I12+O12*R12+U12+X12</f>
        <v>3</v>
      </c>
      <c r="AC11" s="91">
        <f>H12+K12+Q12+T12+W12+Z12</f>
        <v>8</v>
      </c>
      <c r="AD11" s="93">
        <f>AB11-AC11</f>
        <v>-5</v>
      </c>
      <c r="AE11" s="89">
        <v>6</v>
      </c>
    </row>
    <row r="12" spans="2:32" ht="25.2" customHeight="1">
      <c r="B12" s="100"/>
      <c r="C12" s="101"/>
      <c r="D12" s="101"/>
      <c r="E12" s="102"/>
      <c r="F12" s="31">
        <f>N8</f>
        <v>0</v>
      </c>
      <c r="G12" s="14" t="s">
        <v>3</v>
      </c>
      <c r="H12" s="20">
        <f>L8</f>
        <v>1</v>
      </c>
      <c r="I12" s="32">
        <f>N10</f>
        <v>3</v>
      </c>
      <c r="J12" s="32" t="s">
        <v>3</v>
      </c>
      <c r="K12" s="32">
        <f>L10</f>
        <v>0</v>
      </c>
      <c r="L12" s="108"/>
      <c r="M12" s="101"/>
      <c r="N12" s="109"/>
      <c r="O12" s="13">
        <v>0</v>
      </c>
      <c r="P12" s="14" t="s">
        <v>3</v>
      </c>
      <c r="Q12" s="20">
        <v>2</v>
      </c>
      <c r="R12" s="33">
        <v>1</v>
      </c>
      <c r="S12" s="32" t="s">
        <v>18</v>
      </c>
      <c r="T12" s="52">
        <v>1</v>
      </c>
      <c r="U12" s="190">
        <v>0</v>
      </c>
      <c r="V12" s="67" t="s">
        <v>18</v>
      </c>
      <c r="W12" s="191">
        <v>2</v>
      </c>
      <c r="X12" s="67">
        <v>0</v>
      </c>
      <c r="Y12" s="67" t="s">
        <v>18</v>
      </c>
      <c r="Z12" s="67">
        <v>2</v>
      </c>
      <c r="AA12" s="96"/>
      <c r="AB12" s="92"/>
      <c r="AC12" s="92"/>
      <c r="AD12" s="94"/>
      <c r="AE12" s="90"/>
    </row>
    <row r="13" spans="2:32" ht="25.2" customHeight="1">
      <c r="B13" s="97" t="s">
        <v>31</v>
      </c>
      <c r="C13" s="98"/>
      <c r="D13" s="98"/>
      <c r="E13" s="99"/>
      <c r="F13" s="34"/>
      <c r="G13" s="16" t="s">
        <v>105</v>
      </c>
      <c r="H13" s="19"/>
      <c r="I13" s="41"/>
      <c r="J13" s="41" t="s">
        <v>104</v>
      </c>
      <c r="K13" s="41"/>
      <c r="L13" s="15"/>
      <c r="M13" s="16" t="s">
        <v>83</v>
      </c>
      <c r="N13" s="16"/>
      <c r="O13" s="106"/>
      <c r="P13" s="98"/>
      <c r="Q13" s="107"/>
      <c r="R13" s="15"/>
      <c r="S13" s="16" t="s">
        <v>84</v>
      </c>
      <c r="T13" s="19"/>
      <c r="U13" s="15"/>
      <c r="V13" s="16" t="s">
        <v>84</v>
      </c>
      <c r="W13" s="19"/>
      <c r="X13" s="16"/>
      <c r="Y13" s="16" t="s">
        <v>84</v>
      </c>
      <c r="Z13" s="16"/>
      <c r="AA13" s="95">
        <v>6</v>
      </c>
      <c r="AB13" s="91">
        <f>F14+I14+L14+R14+U14+X14</f>
        <v>9</v>
      </c>
      <c r="AC13" s="91">
        <f>H14+K14+N14+T14+W14+Z14</f>
        <v>10</v>
      </c>
      <c r="AD13" s="93">
        <f t="shared" ref="AD13" si="0">AB13-AC13</f>
        <v>-1</v>
      </c>
      <c r="AE13" s="89">
        <v>5</v>
      </c>
    </row>
    <row r="14" spans="2:32" ht="25.2" customHeight="1">
      <c r="B14" s="100"/>
      <c r="C14" s="101"/>
      <c r="D14" s="101"/>
      <c r="E14" s="102"/>
      <c r="F14" s="192">
        <f>Q8</f>
        <v>0</v>
      </c>
      <c r="G14" s="32" t="s">
        <v>18</v>
      </c>
      <c r="H14" s="191">
        <f>O8</f>
        <v>2</v>
      </c>
      <c r="I14" s="190">
        <f>Q10</f>
        <v>7</v>
      </c>
      <c r="J14" s="32" t="s">
        <v>18</v>
      </c>
      <c r="K14" s="191">
        <f>O10</f>
        <v>1</v>
      </c>
      <c r="L14" s="32">
        <f>Q12</f>
        <v>2</v>
      </c>
      <c r="M14" s="32" t="s">
        <v>18</v>
      </c>
      <c r="N14" s="32">
        <f>O12</f>
        <v>0</v>
      </c>
      <c r="O14" s="108"/>
      <c r="P14" s="101"/>
      <c r="Q14" s="109"/>
      <c r="R14" s="33">
        <v>0</v>
      </c>
      <c r="S14" s="32" t="s">
        <v>18</v>
      </c>
      <c r="T14" s="52">
        <v>1</v>
      </c>
      <c r="U14" s="33">
        <v>0</v>
      </c>
      <c r="V14" s="32" t="s">
        <v>18</v>
      </c>
      <c r="W14" s="52">
        <v>2</v>
      </c>
      <c r="X14" s="32">
        <v>0</v>
      </c>
      <c r="Y14" s="32" t="s">
        <v>18</v>
      </c>
      <c r="Z14" s="32">
        <v>4</v>
      </c>
      <c r="AA14" s="96"/>
      <c r="AB14" s="92"/>
      <c r="AC14" s="92"/>
      <c r="AD14" s="94"/>
      <c r="AE14" s="90"/>
    </row>
    <row r="15" spans="2:32" ht="25.2" customHeight="1">
      <c r="B15" s="97" t="s">
        <v>69</v>
      </c>
      <c r="C15" s="98"/>
      <c r="D15" s="98"/>
      <c r="E15" s="99"/>
      <c r="F15" s="34"/>
      <c r="G15" s="16" t="s">
        <v>105</v>
      </c>
      <c r="H15" s="19"/>
      <c r="I15" s="41"/>
      <c r="J15" s="41" t="s">
        <v>83</v>
      </c>
      <c r="K15" s="41"/>
      <c r="L15" s="15"/>
      <c r="M15" s="16" t="s">
        <v>87</v>
      </c>
      <c r="N15" s="16"/>
      <c r="O15" s="15"/>
      <c r="P15" s="16" t="s">
        <v>88</v>
      </c>
      <c r="Q15" s="19"/>
      <c r="R15" s="106"/>
      <c r="S15" s="98"/>
      <c r="T15" s="107"/>
      <c r="U15" s="15"/>
      <c r="V15" s="16" t="s">
        <v>83</v>
      </c>
      <c r="W15" s="19"/>
      <c r="X15" s="16"/>
      <c r="Y15" s="16" t="s">
        <v>103</v>
      </c>
      <c r="Z15" s="16"/>
      <c r="AA15" s="95">
        <v>10</v>
      </c>
      <c r="AB15" s="91">
        <f>F16+I16+L16+O16+U16+X16</f>
        <v>11</v>
      </c>
      <c r="AC15" s="91">
        <f>H16+K16+N16+Q16+W16+Z16</f>
        <v>5</v>
      </c>
      <c r="AD15" s="93">
        <f t="shared" ref="AD15" si="1">AB15-AC15</f>
        <v>6</v>
      </c>
      <c r="AE15" s="89">
        <v>4</v>
      </c>
    </row>
    <row r="16" spans="2:32" ht="25.2" customHeight="1">
      <c r="B16" s="100"/>
      <c r="C16" s="101"/>
      <c r="D16" s="101"/>
      <c r="E16" s="102"/>
      <c r="F16" s="190">
        <f>T8</f>
        <v>1</v>
      </c>
      <c r="G16" s="32" t="s">
        <v>18</v>
      </c>
      <c r="H16" s="191">
        <f>R8</f>
        <v>2</v>
      </c>
      <c r="I16" s="33">
        <f>T10</f>
        <v>7</v>
      </c>
      <c r="J16" s="32" t="s">
        <v>18</v>
      </c>
      <c r="K16" s="52">
        <f>R10</f>
        <v>0</v>
      </c>
      <c r="L16" s="32">
        <f>T12</f>
        <v>1</v>
      </c>
      <c r="M16" s="32" t="s">
        <v>18</v>
      </c>
      <c r="N16" s="32">
        <f>R12</f>
        <v>1</v>
      </c>
      <c r="O16" s="13">
        <f>T14</f>
        <v>1</v>
      </c>
      <c r="P16" s="14" t="s">
        <v>18</v>
      </c>
      <c r="Q16" s="20">
        <f>R14</f>
        <v>0</v>
      </c>
      <c r="R16" s="108"/>
      <c r="S16" s="101"/>
      <c r="T16" s="109"/>
      <c r="U16" s="13">
        <v>1</v>
      </c>
      <c r="V16" s="14" t="s">
        <v>18</v>
      </c>
      <c r="W16" s="20">
        <v>0</v>
      </c>
      <c r="X16" s="68">
        <v>0</v>
      </c>
      <c r="Y16" s="14" t="s">
        <v>18</v>
      </c>
      <c r="Z16" s="68">
        <v>2</v>
      </c>
      <c r="AA16" s="96"/>
      <c r="AB16" s="92"/>
      <c r="AC16" s="92"/>
      <c r="AD16" s="94"/>
      <c r="AE16" s="90"/>
    </row>
    <row r="17" spans="2:31" ht="25.2" customHeight="1">
      <c r="B17" s="97" t="s">
        <v>33</v>
      </c>
      <c r="C17" s="98"/>
      <c r="D17" s="98"/>
      <c r="E17" s="99"/>
      <c r="F17" s="34"/>
      <c r="G17" s="16" t="s">
        <v>88</v>
      </c>
      <c r="H17" s="19"/>
      <c r="I17" s="41"/>
      <c r="J17" s="41" t="s">
        <v>104</v>
      </c>
      <c r="K17" s="41"/>
      <c r="L17" s="15"/>
      <c r="M17" s="16" t="s">
        <v>104</v>
      </c>
      <c r="N17" s="16"/>
      <c r="O17" s="15"/>
      <c r="P17" s="16" t="s">
        <v>88</v>
      </c>
      <c r="Q17" s="19"/>
      <c r="R17" s="15"/>
      <c r="S17" s="16" t="s">
        <v>84</v>
      </c>
      <c r="T17" s="19"/>
      <c r="U17" s="106"/>
      <c r="V17" s="98"/>
      <c r="W17" s="107"/>
      <c r="X17" s="16"/>
      <c r="Y17" s="16" t="s">
        <v>83</v>
      </c>
      <c r="Z17" s="51"/>
      <c r="AA17" s="95">
        <v>15</v>
      </c>
      <c r="AB17" s="91">
        <f>F18+I18+L18+O18+R18+X18</f>
        <v>18</v>
      </c>
      <c r="AC17" s="91">
        <f>H18+K18+N18+Q18+T18+Z18</f>
        <v>1</v>
      </c>
      <c r="AD17" s="93">
        <f t="shared" ref="AD17" si="2">AB17-AC17</f>
        <v>17</v>
      </c>
      <c r="AE17" s="89">
        <v>1</v>
      </c>
    </row>
    <row r="18" spans="2:31" ht="25.2" customHeight="1">
      <c r="B18" s="100"/>
      <c r="C18" s="101"/>
      <c r="D18" s="101"/>
      <c r="E18" s="102"/>
      <c r="F18" s="33">
        <f>W8</f>
        <v>2</v>
      </c>
      <c r="G18" s="32" t="s">
        <v>18</v>
      </c>
      <c r="H18" s="52">
        <f>U8</f>
        <v>0</v>
      </c>
      <c r="I18" s="190">
        <f>W10</f>
        <v>8</v>
      </c>
      <c r="J18" s="32" t="s">
        <v>18</v>
      </c>
      <c r="K18" s="191">
        <f>U10</f>
        <v>0</v>
      </c>
      <c r="L18" s="67">
        <f>W12</f>
        <v>2</v>
      </c>
      <c r="M18" s="32" t="s">
        <v>18</v>
      </c>
      <c r="N18" s="67">
        <f>U12</f>
        <v>0</v>
      </c>
      <c r="O18" s="13">
        <f>W14</f>
        <v>2</v>
      </c>
      <c r="P18" s="14" t="s">
        <v>18</v>
      </c>
      <c r="Q18" s="20">
        <f>O14</f>
        <v>0</v>
      </c>
      <c r="R18" s="13">
        <f>W16</f>
        <v>0</v>
      </c>
      <c r="S18" s="14" t="s">
        <v>18</v>
      </c>
      <c r="T18" s="20">
        <f>O16</f>
        <v>1</v>
      </c>
      <c r="U18" s="108"/>
      <c r="V18" s="101"/>
      <c r="W18" s="109"/>
      <c r="X18" s="14">
        <v>4</v>
      </c>
      <c r="Y18" s="14" t="s">
        <v>18</v>
      </c>
      <c r="Z18" s="50">
        <v>0</v>
      </c>
      <c r="AA18" s="96"/>
      <c r="AB18" s="92"/>
      <c r="AC18" s="92"/>
      <c r="AD18" s="94"/>
      <c r="AE18" s="90"/>
    </row>
    <row r="19" spans="2:31" ht="25.2" customHeight="1">
      <c r="B19" s="119" t="s">
        <v>34</v>
      </c>
      <c r="C19" s="120"/>
      <c r="D19" s="120"/>
      <c r="E19" s="121"/>
      <c r="F19" s="35"/>
      <c r="G19" s="5" t="s">
        <v>87</v>
      </c>
      <c r="H19" s="36"/>
      <c r="I19" s="54"/>
      <c r="J19" s="54" t="s">
        <v>83</v>
      </c>
      <c r="K19" s="54"/>
      <c r="L19" s="18"/>
      <c r="M19" s="5" t="s">
        <v>104</v>
      </c>
      <c r="N19" s="5"/>
      <c r="O19" s="18"/>
      <c r="P19" s="5" t="s">
        <v>88</v>
      </c>
      <c r="Q19" s="36"/>
      <c r="R19" s="18"/>
      <c r="S19" s="5" t="s">
        <v>104</v>
      </c>
      <c r="T19" s="36"/>
      <c r="U19" s="18"/>
      <c r="V19" s="5" t="s">
        <v>86</v>
      </c>
      <c r="W19" s="19"/>
      <c r="X19" s="120"/>
      <c r="Y19" s="120"/>
      <c r="Z19" s="121"/>
      <c r="AA19" s="95">
        <v>13</v>
      </c>
      <c r="AB19" s="91">
        <f>F20+I20+L20+O20+R20+U20</f>
        <v>17</v>
      </c>
      <c r="AC19" s="91">
        <f>H20+K20+N20+Q20+T20+W20</f>
        <v>4</v>
      </c>
      <c r="AD19" s="93">
        <f>AB19-AC19</f>
        <v>13</v>
      </c>
      <c r="AE19" s="89">
        <v>2</v>
      </c>
    </row>
    <row r="20" spans="2:31" ht="25.2" customHeight="1" thickBot="1">
      <c r="B20" s="122"/>
      <c r="C20" s="123"/>
      <c r="D20" s="123"/>
      <c r="E20" s="124"/>
      <c r="F20" s="37">
        <f>Z8</f>
        <v>0</v>
      </c>
      <c r="G20" s="21" t="s">
        <v>4</v>
      </c>
      <c r="H20" s="22">
        <f>X8</f>
        <v>0</v>
      </c>
      <c r="I20" s="49">
        <f>Z10</f>
        <v>9</v>
      </c>
      <c r="J20" s="49" t="s">
        <v>4</v>
      </c>
      <c r="K20" s="49">
        <f>X10</f>
        <v>0</v>
      </c>
      <c r="L20" s="194">
        <f>Z12</f>
        <v>2</v>
      </c>
      <c r="M20" s="21" t="s">
        <v>4</v>
      </c>
      <c r="N20" s="193">
        <f>X12</f>
        <v>0</v>
      </c>
      <c r="O20" s="56">
        <f>Z14</f>
        <v>4</v>
      </c>
      <c r="P20" s="49" t="s">
        <v>18</v>
      </c>
      <c r="Q20" s="57">
        <f>X14</f>
        <v>0</v>
      </c>
      <c r="R20" s="195">
        <f>Z16</f>
        <v>2</v>
      </c>
      <c r="S20" s="49" t="s">
        <v>18</v>
      </c>
      <c r="T20" s="196">
        <f>X16</f>
        <v>0</v>
      </c>
      <c r="U20" s="49">
        <f>Z18</f>
        <v>0</v>
      </c>
      <c r="V20" s="49" t="s">
        <v>18</v>
      </c>
      <c r="W20" s="57">
        <f>X18</f>
        <v>4</v>
      </c>
      <c r="X20" s="123"/>
      <c r="Y20" s="123"/>
      <c r="Z20" s="124"/>
      <c r="AA20" s="125"/>
      <c r="AB20" s="126"/>
      <c r="AC20" s="126"/>
      <c r="AD20" s="138"/>
      <c r="AE20" s="139"/>
    </row>
    <row r="21" spans="2:31" ht="17.100000000000001" customHeight="1">
      <c r="B21" s="39"/>
      <c r="C21" s="39"/>
      <c r="D21" s="39"/>
      <c r="E21" s="39"/>
    </row>
    <row r="22" spans="2:31" ht="17.100000000000001" customHeight="1">
      <c r="B22" s="5"/>
      <c r="C22" s="5"/>
      <c r="D22" s="5"/>
      <c r="E22" s="5"/>
      <c r="F22" s="199" t="s">
        <v>106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5"/>
      <c r="AB22" s="5"/>
      <c r="AC22" s="5"/>
      <c r="AD22" s="5"/>
      <c r="AE22" s="5"/>
    </row>
    <row r="23" spans="2:31" ht="17.100000000000001" customHeight="1">
      <c r="B23" s="44"/>
      <c r="C23" s="44"/>
      <c r="D23" s="44"/>
      <c r="E23" s="44"/>
      <c r="F23" s="8"/>
      <c r="G23" s="8"/>
      <c r="H23" s="8"/>
      <c r="I23" s="40"/>
      <c r="J23" s="40"/>
      <c r="K23" s="40"/>
      <c r="L23" s="40"/>
      <c r="M23" s="40"/>
      <c r="N23" s="40"/>
      <c r="O23" s="43"/>
      <c r="P23" s="8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8"/>
      <c r="AB23" s="8"/>
      <c r="AC23" s="29"/>
      <c r="AD23" s="29"/>
      <c r="AE23" s="8"/>
    </row>
    <row r="24" spans="2:31" ht="17.100000000000001" customHeight="1">
      <c r="B24" s="5"/>
      <c r="C24" s="5"/>
      <c r="D24" s="5"/>
      <c r="E24" s="5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5"/>
      <c r="AD24" s="5"/>
      <c r="AE24" s="8"/>
    </row>
    <row r="25" spans="2:31" ht="17.100000000000001" customHeight="1">
      <c r="AC25" s="5"/>
      <c r="AD25" s="5"/>
      <c r="AE25" s="8"/>
    </row>
    <row r="26" spans="2:31" ht="17.100000000000001" customHeight="1">
      <c r="AC26" s="29"/>
      <c r="AD26" s="29"/>
      <c r="AE26" s="29"/>
    </row>
    <row r="27" spans="2:31" ht="17.100000000000001" customHeight="1"/>
    <row r="28" spans="2:31" ht="17.100000000000001" customHeight="1"/>
    <row r="29" spans="2:31" ht="17.100000000000001" customHeight="1"/>
    <row r="30" spans="2:31" ht="17.100000000000001" customHeight="1"/>
    <row r="31" spans="2:31" ht="17.100000000000001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31" ht="17.100000000000001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="2" customFormat="1" ht="17.100000000000001" customHeight="1"/>
    <row r="34" s="2" customFormat="1" ht="17.100000000000001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pans="2:28" s="2" customFormat="1"/>
    <row r="82" spans="2:28" s="2" customFormat="1"/>
    <row r="83" spans="2:28" s="2" customFormat="1"/>
    <row r="84" spans="2:28" s="2" customFormat="1"/>
    <row r="85" spans="2:28" s="2" customFormat="1"/>
    <row r="86" spans="2:28" s="2" customForma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2:28" s="2" customForma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</sheetData>
  <mergeCells count="60">
    <mergeCell ref="AC19:AC20"/>
    <mergeCell ref="AD19:AD20"/>
    <mergeCell ref="AE19:AE20"/>
    <mergeCell ref="X19:Z20"/>
    <mergeCell ref="F22:Z22"/>
    <mergeCell ref="AE11:AE12"/>
    <mergeCell ref="L11:N12"/>
    <mergeCell ref="AA11:AA12"/>
    <mergeCell ref="AB11:AB12"/>
    <mergeCell ref="AC11:AC12"/>
    <mergeCell ref="AD11:AD12"/>
    <mergeCell ref="B19:E20"/>
    <mergeCell ref="AA19:AA20"/>
    <mergeCell ref="AB19:AB20"/>
    <mergeCell ref="F7:H8"/>
    <mergeCell ref="F6:H6"/>
    <mergeCell ref="I9:K10"/>
    <mergeCell ref="AA9:AA10"/>
    <mergeCell ref="AB9:AB10"/>
    <mergeCell ref="AA7:AA8"/>
    <mergeCell ref="AB7:AB8"/>
    <mergeCell ref="O6:Q6"/>
    <mergeCell ref="I6:K6"/>
    <mergeCell ref="L6:N6"/>
    <mergeCell ref="X6:Z6"/>
    <mergeCell ref="B13:E14"/>
    <mergeCell ref="B15:E16"/>
    <mergeCell ref="B2:AE2"/>
    <mergeCell ref="B3:AE3"/>
    <mergeCell ref="B6:E6"/>
    <mergeCell ref="B7:E8"/>
    <mergeCell ref="B9:E10"/>
    <mergeCell ref="AC9:AC10"/>
    <mergeCell ref="AD9:AD10"/>
    <mergeCell ref="AE9:AE10"/>
    <mergeCell ref="AE7:AE8"/>
    <mergeCell ref="AC7:AC8"/>
    <mergeCell ref="AD7:AD8"/>
    <mergeCell ref="B17:E18"/>
    <mergeCell ref="R6:T6"/>
    <mergeCell ref="U6:W6"/>
    <mergeCell ref="O13:Q14"/>
    <mergeCell ref="R15:T16"/>
    <mergeCell ref="U17:W18"/>
    <mergeCell ref="B11:E12"/>
    <mergeCell ref="AA13:AA14"/>
    <mergeCell ref="AA15:AA16"/>
    <mergeCell ref="AA17:AA18"/>
    <mergeCell ref="AB13:AB14"/>
    <mergeCell ref="AB15:AB16"/>
    <mergeCell ref="AB17:AB18"/>
    <mergeCell ref="AE13:AE14"/>
    <mergeCell ref="AE15:AE16"/>
    <mergeCell ref="AE17:AE18"/>
    <mergeCell ref="AC13:AC14"/>
    <mergeCell ref="AC15:AC16"/>
    <mergeCell ref="AC17:AC18"/>
    <mergeCell ref="AD13:AD14"/>
    <mergeCell ref="AD15:AD16"/>
    <mergeCell ref="AD17:AD18"/>
  </mergeCells>
  <phoneticPr fontId="1"/>
  <pageMargins left="0.43307086614173229" right="3.937007874015748E-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2"/>
  <sheetViews>
    <sheetView workbookViewId="0">
      <selection activeCell="B1" sqref="B1:T1"/>
    </sheetView>
  </sheetViews>
  <sheetFormatPr defaultColWidth="9" defaultRowHeight="13.2"/>
  <cols>
    <col min="1" max="1" width="3.77734375" style="12" customWidth="1"/>
    <col min="2" max="2" width="6.109375" style="12" customWidth="1"/>
    <col min="3" max="3" width="8.6640625" style="12" customWidth="1"/>
    <col min="4" max="4" width="13.77734375" style="12" customWidth="1"/>
    <col min="5" max="7" width="3.77734375" style="12" customWidth="1"/>
    <col min="8" max="8" width="13.77734375" style="12" customWidth="1"/>
    <col min="9" max="10" width="4.33203125" style="12" customWidth="1"/>
    <col min="11" max="11" width="5.77734375" style="12" customWidth="1"/>
    <col min="12" max="12" width="6.109375" style="12" customWidth="1"/>
    <col min="13" max="13" width="8.6640625" style="12" customWidth="1"/>
    <col min="14" max="14" width="13.77734375" style="12" customWidth="1"/>
    <col min="15" max="17" width="3.77734375" style="12" customWidth="1"/>
    <col min="18" max="18" width="13.77734375" style="12" customWidth="1"/>
    <col min="19" max="20" width="4.33203125" style="12" customWidth="1"/>
    <col min="21" max="21" width="3.77734375" style="12" customWidth="1"/>
    <col min="22" max="16384" width="9" style="12"/>
  </cols>
  <sheetData>
    <row r="1" spans="2:23" ht="25.5" customHeight="1">
      <c r="B1" s="177" t="s">
        <v>17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9"/>
      <c r="V1" s="9"/>
      <c r="W1" s="9"/>
    </row>
    <row r="3" spans="2:23" ht="15" customHeight="1">
      <c r="B3" s="142" t="s">
        <v>15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66"/>
    </row>
    <row r="4" spans="2:23" ht="15" customHeight="1">
      <c r="B4" s="178" t="s">
        <v>44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1"/>
    </row>
    <row r="5" spans="2:23" ht="15" customHeight="1" thickBot="1">
      <c r="B5" s="142" t="s">
        <v>13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</row>
    <row r="6" spans="2:23" ht="11.85" customHeight="1">
      <c r="B6" s="143" t="s">
        <v>72</v>
      </c>
      <c r="C6" s="117" t="s">
        <v>0</v>
      </c>
      <c r="D6" s="166" t="s">
        <v>1</v>
      </c>
      <c r="E6" s="114"/>
      <c r="F6" s="114"/>
      <c r="G6" s="114"/>
      <c r="H6" s="114"/>
      <c r="I6" s="113" t="s">
        <v>2</v>
      </c>
      <c r="J6" s="167"/>
      <c r="L6" s="143" t="s">
        <v>73</v>
      </c>
      <c r="M6" s="117" t="s">
        <v>0</v>
      </c>
      <c r="N6" s="166" t="s">
        <v>1</v>
      </c>
      <c r="O6" s="114"/>
      <c r="P6" s="114"/>
      <c r="Q6" s="114"/>
      <c r="R6" s="114"/>
      <c r="S6" s="113" t="s">
        <v>2</v>
      </c>
      <c r="T6" s="167"/>
    </row>
    <row r="7" spans="2:23" ht="11.85" customHeight="1">
      <c r="B7" s="144"/>
      <c r="C7" s="92"/>
      <c r="D7" s="108"/>
      <c r="E7" s="101"/>
      <c r="F7" s="101"/>
      <c r="G7" s="101"/>
      <c r="H7" s="101"/>
      <c r="I7" s="100"/>
      <c r="J7" s="168"/>
      <c r="L7" s="144"/>
      <c r="M7" s="92"/>
      <c r="N7" s="108"/>
      <c r="O7" s="101"/>
      <c r="P7" s="101"/>
      <c r="Q7" s="101"/>
      <c r="R7" s="101"/>
      <c r="S7" s="100"/>
      <c r="T7" s="168"/>
    </row>
    <row r="8" spans="2:23" ht="11.85" customHeight="1">
      <c r="B8" s="145" t="s">
        <v>19</v>
      </c>
      <c r="C8" s="146">
        <v>0.375</v>
      </c>
      <c r="D8" s="106" t="s">
        <v>28</v>
      </c>
      <c r="E8" s="147" t="s">
        <v>90</v>
      </c>
      <c r="F8" s="149" t="s">
        <v>3</v>
      </c>
      <c r="G8" s="151" t="s">
        <v>92</v>
      </c>
      <c r="H8" s="98" t="s">
        <v>29</v>
      </c>
      <c r="I8" s="97" t="s">
        <v>32</v>
      </c>
      <c r="J8" s="174"/>
      <c r="L8" s="61"/>
      <c r="M8" s="63"/>
      <c r="N8" s="18"/>
      <c r="O8" s="5"/>
      <c r="P8" s="5"/>
      <c r="Q8" s="5"/>
      <c r="R8" s="5"/>
      <c r="S8" s="60"/>
      <c r="T8" s="65"/>
    </row>
    <row r="9" spans="2:23" ht="11.85" customHeight="1">
      <c r="B9" s="144"/>
      <c r="C9" s="92"/>
      <c r="D9" s="108"/>
      <c r="E9" s="148"/>
      <c r="F9" s="150"/>
      <c r="G9" s="152"/>
      <c r="H9" s="101"/>
      <c r="I9" s="100"/>
      <c r="J9" s="168"/>
      <c r="L9" s="175" t="s">
        <v>25</v>
      </c>
      <c r="M9" s="146">
        <v>0.39583333333333331</v>
      </c>
      <c r="N9" s="106" t="s">
        <v>30</v>
      </c>
      <c r="O9" s="147" t="s">
        <v>92</v>
      </c>
      <c r="P9" s="149" t="s">
        <v>3</v>
      </c>
      <c r="Q9" s="151" t="s">
        <v>95</v>
      </c>
      <c r="R9" s="98" t="s">
        <v>42</v>
      </c>
      <c r="S9" s="97" t="s">
        <v>34</v>
      </c>
      <c r="T9" s="174"/>
    </row>
    <row r="10" spans="2:23" ht="11.85" customHeight="1">
      <c r="B10" s="145" t="s">
        <v>20</v>
      </c>
      <c r="C10" s="146">
        <v>0.41666666666666669</v>
      </c>
      <c r="D10" s="106" t="s">
        <v>43</v>
      </c>
      <c r="E10" s="147" t="s">
        <v>91</v>
      </c>
      <c r="F10" s="149" t="s">
        <v>3</v>
      </c>
      <c r="G10" s="151" t="s">
        <v>92</v>
      </c>
      <c r="H10" s="98" t="s">
        <v>33</v>
      </c>
      <c r="I10" s="97" t="s">
        <v>29</v>
      </c>
      <c r="J10" s="174"/>
      <c r="L10" s="175"/>
      <c r="M10" s="92"/>
      <c r="N10" s="108"/>
      <c r="O10" s="148"/>
      <c r="P10" s="150"/>
      <c r="Q10" s="152"/>
      <c r="R10" s="101"/>
      <c r="S10" s="100"/>
      <c r="T10" s="168"/>
    </row>
    <row r="11" spans="2:23" ht="11.85" customHeight="1">
      <c r="B11" s="144"/>
      <c r="C11" s="92"/>
      <c r="D11" s="108"/>
      <c r="E11" s="148"/>
      <c r="F11" s="150"/>
      <c r="G11" s="152"/>
      <c r="H11" s="101"/>
      <c r="I11" s="100"/>
      <c r="J11" s="168"/>
      <c r="L11" s="144" t="s">
        <v>26</v>
      </c>
      <c r="M11" s="171">
        <v>0.4375</v>
      </c>
      <c r="N11" s="92" t="s">
        <v>77</v>
      </c>
      <c r="O11" s="158" t="s">
        <v>92</v>
      </c>
      <c r="P11" s="160" t="s">
        <v>3</v>
      </c>
      <c r="Q11" s="162" t="s">
        <v>92</v>
      </c>
      <c r="R11" s="108" t="s">
        <v>34</v>
      </c>
      <c r="S11" s="144" t="s">
        <v>31</v>
      </c>
      <c r="T11" s="185"/>
    </row>
    <row r="12" spans="2:23" ht="11.85" customHeight="1">
      <c r="B12" s="145" t="s">
        <v>21</v>
      </c>
      <c r="C12" s="146">
        <v>0.45833333333333331</v>
      </c>
      <c r="D12" s="106" t="s">
        <v>29</v>
      </c>
      <c r="E12" s="147" t="s">
        <v>92</v>
      </c>
      <c r="F12" s="149" t="s">
        <v>3</v>
      </c>
      <c r="G12" s="151" t="s">
        <v>94</v>
      </c>
      <c r="H12" s="98" t="s">
        <v>75</v>
      </c>
      <c r="I12" s="97" t="s">
        <v>33</v>
      </c>
      <c r="J12" s="174"/>
      <c r="L12" s="175"/>
      <c r="M12" s="169"/>
      <c r="N12" s="172"/>
      <c r="O12" s="148"/>
      <c r="P12" s="150"/>
      <c r="Q12" s="152"/>
      <c r="R12" s="164"/>
      <c r="S12" s="175"/>
      <c r="T12" s="186"/>
    </row>
    <row r="13" spans="2:23" ht="11.85" customHeight="1">
      <c r="B13" s="153"/>
      <c r="C13" s="176"/>
      <c r="D13" s="156"/>
      <c r="E13" s="148"/>
      <c r="F13" s="150"/>
      <c r="G13" s="152"/>
      <c r="H13" s="120"/>
      <c r="I13" s="100"/>
      <c r="J13" s="168"/>
      <c r="L13" s="175" t="s">
        <v>27</v>
      </c>
      <c r="M13" s="169">
        <v>0.47916666666666669</v>
      </c>
      <c r="N13" s="172" t="s">
        <v>78</v>
      </c>
      <c r="O13" s="147" t="s">
        <v>92</v>
      </c>
      <c r="P13" s="149" t="s">
        <v>3</v>
      </c>
      <c r="Q13" s="151" t="s">
        <v>91</v>
      </c>
      <c r="R13" s="164" t="s">
        <v>79</v>
      </c>
      <c r="S13" s="175" t="s">
        <v>28</v>
      </c>
      <c r="T13" s="186"/>
    </row>
    <row r="14" spans="2:23" ht="11.85" customHeight="1" thickBot="1">
      <c r="B14" s="145" t="s">
        <v>22</v>
      </c>
      <c r="C14" s="146">
        <v>0.5</v>
      </c>
      <c r="D14" s="106" t="s">
        <v>33</v>
      </c>
      <c r="E14" s="147" t="s">
        <v>93</v>
      </c>
      <c r="F14" s="149" t="s">
        <v>3</v>
      </c>
      <c r="G14" s="151" t="s">
        <v>92</v>
      </c>
      <c r="H14" s="98" t="s">
        <v>76</v>
      </c>
      <c r="I14" s="97" t="s">
        <v>30</v>
      </c>
      <c r="J14" s="174"/>
      <c r="L14" s="187"/>
      <c r="M14" s="170"/>
      <c r="N14" s="173"/>
      <c r="O14" s="159"/>
      <c r="P14" s="161"/>
      <c r="Q14" s="163"/>
      <c r="R14" s="165"/>
      <c r="S14" s="187"/>
      <c r="T14" s="188"/>
    </row>
    <row r="15" spans="2:23" ht="11.85" customHeight="1" thickBot="1">
      <c r="B15" s="154"/>
      <c r="C15" s="126"/>
      <c r="D15" s="157"/>
      <c r="E15" s="159"/>
      <c r="F15" s="161"/>
      <c r="G15" s="163"/>
      <c r="H15" s="123"/>
      <c r="I15" s="122"/>
      <c r="J15" s="141"/>
      <c r="L15" s="5"/>
      <c r="N15" s="17"/>
      <c r="O15" s="17"/>
    </row>
    <row r="16" spans="2:23" ht="11.4" customHeight="1">
      <c r="B16" s="5"/>
      <c r="C16" s="5"/>
      <c r="D16" s="5"/>
      <c r="E16" s="23"/>
      <c r="F16" s="23"/>
      <c r="G16" s="23"/>
      <c r="H16" s="5"/>
      <c r="I16" s="5"/>
      <c r="J16" s="5"/>
      <c r="L16" s="5"/>
      <c r="M16" s="5"/>
      <c r="N16" s="5"/>
      <c r="O16" s="5"/>
      <c r="P16" s="5"/>
      <c r="Q16" s="5"/>
      <c r="R16" s="5"/>
      <c r="S16" s="5"/>
      <c r="T16" s="5"/>
    </row>
    <row r="17" spans="2:24" ht="11.4" customHeight="1">
      <c r="B17" s="5"/>
      <c r="C17" s="5"/>
      <c r="D17" s="5"/>
      <c r="E17" s="23"/>
      <c r="F17" s="23"/>
      <c r="G17" s="23"/>
      <c r="H17" s="5"/>
      <c r="I17" s="5"/>
      <c r="J17" s="5"/>
      <c r="L17" s="5"/>
      <c r="M17" s="5"/>
      <c r="N17" s="5"/>
      <c r="O17" s="5"/>
      <c r="P17" s="5"/>
      <c r="Q17" s="5"/>
      <c r="R17" s="5"/>
      <c r="S17" s="5"/>
      <c r="T17" s="5"/>
    </row>
    <row r="18" spans="2:24" ht="15" customHeight="1">
      <c r="B18" s="142" t="s">
        <v>16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5"/>
      <c r="W18" s="17"/>
      <c r="X18" s="17"/>
    </row>
    <row r="19" spans="2:24" ht="15" customHeight="1">
      <c r="B19" s="142" t="s">
        <v>45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5"/>
    </row>
    <row r="20" spans="2:24" ht="15" customHeight="1" thickBot="1">
      <c r="B20" s="142" t="s">
        <v>14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5"/>
    </row>
    <row r="21" spans="2:24" ht="11.85" customHeight="1">
      <c r="B21" s="143" t="s">
        <v>72</v>
      </c>
      <c r="C21" s="117" t="s">
        <v>0</v>
      </c>
      <c r="D21" s="166" t="s">
        <v>1</v>
      </c>
      <c r="E21" s="114"/>
      <c r="F21" s="114"/>
      <c r="G21" s="114"/>
      <c r="H21" s="114"/>
      <c r="I21" s="113" t="s">
        <v>2</v>
      </c>
      <c r="J21" s="167"/>
      <c r="L21" s="143" t="s">
        <v>74</v>
      </c>
      <c r="M21" s="117" t="s">
        <v>0</v>
      </c>
      <c r="N21" s="166" t="s">
        <v>1</v>
      </c>
      <c r="O21" s="114"/>
      <c r="P21" s="114"/>
      <c r="Q21" s="114"/>
      <c r="R21" s="114"/>
      <c r="S21" s="113" t="s">
        <v>2</v>
      </c>
      <c r="T21" s="167"/>
    </row>
    <row r="22" spans="2:24" ht="11.85" customHeight="1">
      <c r="B22" s="144"/>
      <c r="C22" s="92"/>
      <c r="D22" s="108"/>
      <c r="E22" s="101"/>
      <c r="F22" s="101"/>
      <c r="G22" s="101"/>
      <c r="H22" s="101"/>
      <c r="I22" s="100"/>
      <c r="J22" s="168"/>
      <c r="L22" s="144"/>
      <c r="M22" s="92"/>
      <c r="N22" s="108"/>
      <c r="O22" s="101"/>
      <c r="P22" s="101"/>
      <c r="Q22" s="101"/>
      <c r="R22" s="101"/>
      <c r="S22" s="100"/>
      <c r="T22" s="168"/>
    </row>
    <row r="23" spans="2:24" ht="11.85" customHeight="1">
      <c r="B23" s="145" t="s">
        <v>23</v>
      </c>
      <c r="C23" s="146">
        <v>0.41666666666666669</v>
      </c>
      <c r="D23" s="106" t="s">
        <v>49</v>
      </c>
      <c r="E23" s="147" t="s">
        <v>91</v>
      </c>
      <c r="F23" s="149" t="s">
        <v>3</v>
      </c>
      <c r="G23" s="151" t="s">
        <v>92</v>
      </c>
      <c r="H23" s="98" t="s">
        <v>52</v>
      </c>
      <c r="I23" s="97" t="s">
        <v>48</v>
      </c>
      <c r="J23" s="174"/>
      <c r="L23" s="62"/>
      <c r="M23" s="63"/>
      <c r="N23" s="18"/>
      <c r="O23" s="5"/>
      <c r="P23" s="5"/>
      <c r="Q23" s="5"/>
      <c r="R23" s="5"/>
      <c r="S23" s="60"/>
      <c r="T23" s="65"/>
    </row>
    <row r="24" spans="2:24" ht="11.85" customHeight="1">
      <c r="B24" s="144"/>
      <c r="C24" s="92"/>
      <c r="D24" s="108"/>
      <c r="E24" s="148"/>
      <c r="F24" s="150"/>
      <c r="G24" s="152"/>
      <c r="H24" s="101"/>
      <c r="I24" s="100"/>
      <c r="J24" s="168"/>
      <c r="L24" s="145" t="s">
        <v>56</v>
      </c>
      <c r="M24" s="146">
        <v>0.4375</v>
      </c>
      <c r="N24" s="91" t="s">
        <v>54</v>
      </c>
      <c r="O24" s="179">
        <v>0</v>
      </c>
      <c r="P24" s="149" t="s">
        <v>3</v>
      </c>
      <c r="Q24" s="181">
        <v>7</v>
      </c>
      <c r="R24" s="174" t="s">
        <v>51</v>
      </c>
      <c r="S24" s="97" t="s">
        <v>53</v>
      </c>
      <c r="T24" s="174"/>
    </row>
    <row r="25" spans="2:24" ht="11.85" customHeight="1">
      <c r="B25" s="145" t="s">
        <v>24</v>
      </c>
      <c r="C25" s="146">
        <v>0.45833333333333331</v>
      </c>
      <c r="D25" s="106" t="s">
        <v>50</v>
      </c>
      <c r="E25" s="147" t="s">
        <v>92</v>
      </c>
      <c r="F25" s="149" t="s">
        <v>3</v>
      </c>
      <c r="G25" s="151" t="s">
        <v>93</v>
      </c>
      <c r="H25" s="98" t="s">
        <v>48</v>
      </c>
      <c r="I25" s="97" t="s">
        <v>52</v>
      </c>
      <c r="J25" s="174"/>
      <c r="L25" s="144"/>
      <c r="M25" s="171"/>
      <c r="N25" s="92"/>
      <c r="O25" s="180"/>
      <c r="P25" s="150"/>
      <c r="Q25" s="182"/>
      <c r="R25" s="168"/>
      <c r="S25" s="100"/>
      <c r="T25" s="168"/>
    </row>
    <row r="26" spans="2:24" ht="11.85" customHeight="1">
      <c r="B26" s="144"/>
      <c r="C26" s="92"/>
      <c r="D26" s="108"/>
      <c r="E26" s="148"/>
      <c r="F26" s="150"/>
      <c r="G26" s="152"/>
      <c r="H26" s="101"/>
      <c r="I26" s="100"/>
      <c r="J26" s="168"/>
      <c r="L26" s="145" t="s">
        <v>57</v>
      </c>
      <c r="M26" s="146">
        <v>0.47916666666666669</v>
      </c>
      <c r="N26" s="91" t="s">
        <v>77</v>
      </c>
      <c r="O26" s="147" t="s">
        <v>92</v>
      </c>
      <c r="P26" s="149" t="s">
        <v>3</v>
      </c>
      <c r="Q26" s="151" t="s">
        <v>95</v>
      </c>
      <c r="R26" s="183" t="s">
        <v>53</v>
      </c>
      <c r="S26" s="97" t="s">
        <v>54</v>
      </c>
      <c r="T26" s="174"/>
    </row>
    <row r="27" spans="2:24" ht="11.85" customHeight="1">
      <c r="B27" s="145" t="s">
        <v>58</v>
      </c>
      <c r="C27" s="146">
        <v>0.5</v>
      </c>
      <c r="D27" s="106" t="s">
        <v>75</v>
      </c>
      <c r="E27" s="147" t="s">
        <v>91</v>
      </c>
      <c r="F27" s="149" t="s">
        <v>3</v>
      </c>
      <c r="G27" s="151" t="s">
        <v>91</v>
      </c>
      <c r="H27" s="98" t="s">
        <v>79</v>
      </c>
      <c r="I27" s="97" t="s">
        <v>50</v>
      </c>
      <c r="J27" s="174"/>
      <c r="L27" s="144"/>
      <c r="M27" s="171"/>
      <c r="N27" s="92"/>
      <c r="O27" s="148"/>
      <c r="P27" s="150"/>
      <c r="Q27" s="152"/>
      <c r="R27" s="185"/>
      <c r="S27" s="100"/>
      <c r="T27" s="168"/>
      <c r="U27" s="11"/>
    </row>
    <row r="28" spans="2:24" ht="11.85" customHeight="1">
      <c r="B28" s="144"/>
      <c r="C28" s="92"/>
      <c r="D28" s="108"/>
      <c r="E28" s="148"/>
      <c r="F28" s="150"/>
      <c r="G28" s="152"/>
      <c r="H28" s="101"/>
      <c r="I28" s="100"/>
      <c r="J28" s="168"/>
      <c r="L28" s="145" t="s">
        <v>59</v>
      </c>
      <c r="M28" s="146">
        <v>0.52083333333333337</v>
      </c>
      <c r="N28" s="91" t="s">
        <v>80</v>
      </c>
      <c r="O28" s="147" t="s">
        <v>92</v>
      </c>
      <c r="P28" s="149" t="s">
        <v>3</v>
      </c>
      <c r="Q28" s="151" t="s">
        <v>96</v>
      </c>
      <c r="R28" s="183" t="s">
        <v>76</v>
      </c>
      <c r="S28" s="97" t="s">
        <v>49</v>
      </c>
      <c r="T28" s="174"/>
      <c r="U28" s="11"/>
    </row>
    <row r="29" spans="2:24" ht="11.85" customHeight="1" thickBot="1">
      <c r="B29" s="153" t="s">
        <v>60</v>
      </c>
      <c r="C29" s="155">
        <v>0.54166666666666663</v>
      </c>
      <c r="D29" s="156" t="s">
        <v>31</v>
      </c>
      <c r="E29" s="158" t="s">
        <v>92</v>
      </c>
      <c r="F29" s="160" t="s">
        <v>89</v>
      </c>
      <c r="G29" s="162" t="s">
        <v>95</v>
      </c>
      <c r="H29" s="120" t="s">
        <v>81</v>
      </c>
      <c r="I29" s="119" t="s">
        <v>55</v>
      </c>
      <c r="J29" s="140"/>
      <c r="L29" s="154"/>
      <c r="M29" s="189"/>
      <c r="N29" s="126"/>
      <c r="O29" s="159"/>
      <c r="P29" s="161"/>
      <c r="Q29" s="163"/>
      <c r="R29" s="184"/>
      <c r="S29" s="122"/>
      <c r="T29" s="141"/>
      <c r="U29" s="5"/>
    </row>
    <row r="30" spans="2:24" ht="11.85" customHeight="1" thickBot="1">
      <c r="B30" s="154"/>
      <c r="C30" s="126"/>
      <c r="D30" s="157"/>
      <c r="E30" s="159"/>
      <c r="F30" s="161"/>
      <c r="G30" s="163"/>
      <c r="H30" s="123"/>
      <c r="I30" s="122"/>
      <c r="J30" s="141"/>
      <c r="L30" s="5"/>
    </row>
    <row r="31" spans="2:24" ht="11.7" customHeight="1">
      <c r="L31" s="5"/>
    </row>
    <row r="32" spans="2:24" ht="11.7" customHeight="1">
      <c r="U32" s="5"/>
    </row>
    <row r="33" spans="2:21" ht="15" customHeight="1">
      <c r="B33" s="142" t="s">
        <v>70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5"/>
    </row>
    <row r="34" spans="2:21" ht="15" customHeight="1">
      <c r="B34" s="142" t="s">
        <v>68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2:21" ht="15" customHeight="1" thickBot="1">
      <c r="B35" s="142" t="s">
        <v>71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6" spans="2:21" ht="11.85" customHeight="1">
      <c r="B36" s="143" t="s">
        <v>72</v>
      </c>
      <c r="C36" s="117" t="s">
        <v>0</v>
      </c>
      <c r="D36" s="166" t="s">
        <v>1</v>
      </c>
      <c r="E36" s="114"/>
      <c r="F36" s="114"/>
      <c r="G36" s="114"/>
      <c r="H36" s="114"/>
      <c r="I36" s="113" t="s">
        <v>2</v>
      </c>
      <c r="J36" s="167"/>
      <c r="K36" s="5"/>
      <c r="L36" s="143" t="s">
        <v>73</v>
      </c>
      <c r="M36" s="117" t="s">
        <v>0</v>
      </c>
      <c r="N36" s="166" t="s">
        <v>1</v>
      </c>
      <c r="O36" s="114"/>
      <c r="P36" s="114"/>
      <c r="Q36" s="114"/>
      <c r="R36" s="167"/>
      <c r="S36" s="113" t="s">
        <v>2</v>
      </c>
      <c r="T36" s="167"/>
    </row>
    <row r="37" spans="2:21" ht="11.85" customHeight="1">
      <c r="B37" s="144"/>
      <c r="C37" s="92"/>
      <c r="D37" s="108"/>
      <c r="E37" s="101"/>
      <c r="F37" s="101"/>
      <c r="G37" s="101"/>
      <c r="H37" s="101"/>
      <c r="I37" s="100"/>
      <c r="J37" s="168"/>
      <c r="K37" s="64"/>
      <c r="L37" s="144"/>
      <c r="M37" s="92"/>
      <c r="N37" s="108"/>
      <c r="O37" s="101"/>
      <c r="P37" s="101"/>
      <c r="Q37" s="101"/>
      <c r="R37" s="168"/>
      <c r="S37" s="100"/>
      <c r="T37" s="168"/>
    </row>
    <row r="38" spans="2:21" ht="11.85" customHeight="1">
      <c r="B38" s="145" t="s">
        <v>61</v>
      </c>
      <c r="C38" s="146">
        <v>0.41666666666666669</v>
      </c>
      <c r="D38" s="106" t="s">
        <v>49</v>
      </c>
      <c r="E38" s="147" t="s">
        <v>97</v>
      </c>
      <c r="F38" s="149" t="s">
        <v>3</v>
      </c>
      <c r="G38" s="151" t="s">
        <v>98</v>
      </c>
      <c r="H38" s="98" t="s">
        <v>51</v>
      </c>
      <c r="I38" s="97" t="s">
        <v>53</v>
      </c>
      <c r="J38" s="174"/>
      <c r="L38" s="62"/>
      <c r="M38" s="63"/>
      <c r="N38" s="18"/>
      <c r="O38" s="5"/>
      <c r="P38" s="5"/>
      <c r="Q38" s="5"/>
      <c r="R38" s="5"/>
      <c r="S38" s="60"/>
      <c r="T38" s="65"/>
    </row>
    <row r="39" spans="2:21" ht="11.85" customHeight="1">
      <c r="B39" s="144"/>
      <c r="C39" s="92"/>
      <c r="D39" s="108"/>
      <c r="E39" s="148"/>
      <c r="F39" s="150"/>
      <c r="G39" s="152"/>
      <c r="H39" s="101"/>
      <c r="I39" s="100"/>
      <c r="J39" s="168"/>
      <c r="L39" s="145" t="s">
        <v>62</v>
      </c>
      <c r="M39" s="146">
        <v>0.4375</v>
      </c>
      <c r="N39" s="91" t="s">
        <v>52</v>
      </c>
      <c r="O39" s="147" t="s">
        <v>99</v>
      </c>
      <c r="P39" s="149" t="s">
        <v>3</v>
      </c>
      <c r="Q39" s="151" t="s">
        <v>97</v>
      </c>
      <c r="R39" s="183" t="s">
        <v>48</v>
      </c>
      <c r="S39" s="97" t="s">
        <v>50</v>
      </c>
      <c r="T39" s="174"/>
    </row>
    <row r="40" spans="2:21" ht="11.85" customHeight="1">
      <c r="B40" s="145" t="s">
        <v>63</v>
      </c>
      <c r="C40" s="146">
        <v>0.45833333333333331</v>
      </c>
      <c r="D40" s="106" t="s">
        <v>54</v>
      </c>
      <c r="E40" s="147" t="s">
        <v>99</v>
      </c>
      <c r="F40" s="149" t="s">
        <v>3</v>
      </c>
      <c r="G40" s="151" t="s">
        <v>100</v>
      </c>
      <c r="H40" s="98" t="s">
        <v>53</v>
      </c>
      <c r="I40" s="97" t="s">
        <v>55</v>
      </c>
      <c r="J40" s="174"/>
      <c r="L40" s="144"/>
      <c r="M40" s="171"/>
      <c r="N40" s="92"/>
      <c r="O40" s="148"/>
      <c r="P40" s="150"/>
      <c r="Q40" s="152"/>
      <c r="R40" s="185"/>
      <c r="S40" s="100"/>
      <c r="T40" s="168"/>
    </row>
    <row r="41" spans="2:21" ht="11.85" customHeight="1">
      <c r="B41" s="144"/>
      <c r="C41" s="92"/>
      <c r="D41" s="108"/>
      <c r="E41" s="148"/>
      <c r="F41" s="150"/>
      <c r="G41" s="152"/>
      <c r="H41" s="101"/>
      <c r="I41" s="100"/>
      <c r="J41" s="168"/>
      <c r="L41" s="145" t="s">
        <v>64</v>
      </c>
      <c r="M41" s="146">
        <v>0.47916666666666669</v>
      </c>
      <c r="N41" s="91" t="s">
        <v>77</v>
      </c>
      <c r="O41" s="147" t="s">
        <v>97</v>
      </c>
      <c r="P41" s="149" t="s">
        <v>3</v>
      </c>
      <c r="Q41" s="151" t="s">
        <v>99</v>
      </c>
      <c r="R41" s="183" t="s">
        <v>50</v>
      </c>
      <c r="S41" s="97" t="s">
        <v>52</v>
      </c>
      <c r="T41" s="174"/>
    </row>
    <row r="42" spans="2:21" ht="11.85" customHeight="1">
      <c r="B42" s="145" t="s">
        <v>65</v>
      </c>
      <c r="C42" s="146">
        <v>0.5</v>
      </c>
      <c r="D42" s="106" t="s">
        <v>43</v>
      </c>
      <c r="E42" s="147" t="s">
        <v>99</v>
      </c>
      <c r="F42" s="149" t="s">
        <v>3</v>
      </c>
      <c r="G42" s="151" t="s">
        <v>97</v>
      </c>
      <c r="H42" s="98" t="s">
        <v>34</v>
      </c>
      <c r="I42" s="97" t="s">
        <v>54</v>
      </c>
      <c r="J42" s="174"/>
      <c r="L42" s="144"/>
      <c r="M42" s="171"/>
      <c r="N42" s="92"/>
      <c r="O42" s="148"/>
      <c r="P42" s="150"/>
      <c r="Q42" s="152"/>
      <c r="R42" s="185"/>
      <c r="S42" s="100"/>
      <c r="T42" s="168"/>
    </row>
    <row r="43" spans="2:21" ht="11.85" customHeight="1">
      <c r="B43" s="153"/>
      <c r="C43" s="176"/>
      <c r="D43" s="156"/>
      <c r="E43" s="148"/>
      <c r="F43" s="150"/>
      <c r="G43" s="152"/>
      <c r="H43" s="120"/>
      <c r="I43" s="100"/>
      <c r="J43" s="168"/>
      <c r="L43" s="145" t="s">
        <v>66</v>
      </c>
      <c r="M43" s="146">
        <v>0.52083333333333337</v>
      </c>
      <c r="N43" s="106" t="s">
        <v>75</v>
      </c>
      <c r="O43" s="147" t="s">
        <v>99</v>
      </c>
      <c r="P43" s="149" t="s">
        <v>3</v>
      </c>
      <c r="Q43" s="151" t="s">
        <v>97</v>
      </c>
      <c r="R43" s="98" t="s">
        <v>81</v>
      </c>
      <c r="S43" s="97" t="s">
        <v>49</v>
      </c>
      <c r="T43" s="174"/>
    </row>
    <row r="44" spans="2:21" ht="11.85" customHeight="1" thickBot="1">
      <c r="B44" s="145" t="s">
        <v>67</v>
      </c>
      <c r="C44" s="146">
        <v>0.54166666666666663</v>
      </c>
      <c r="D44" s="106" t="s">
        <v>80</v>
      </c>
      <c r="E44" s="147" t="s">
        <v>98</v>
      </c>
      <c r="F44" s="149" t="s">
        <v>3</v>
      </c>
      <c r="G44" s="151" t="s">
        <v>101</v>
      </c>
      <c r="H44" s="98" t="s">
        <v>31</v>
      </c>
      <c r="I44" s="97" t="s">
        <v>48</v>
      </c>
      <c r="J44" s="174"/>
      <c r="L44" s="154"/>
      <c r="M44" s="126"/>
      <c r="N44" s="157"/>
      <c r="O44" s="159"/>
      <c r="P44" s="161"/>
      <c r="Q44" s="163"/>
      <c r="R44" s="123"/>
      <c r="S44" s="122"/>
      <c r="T44" s="141"/>
    </row>
    <row r="45" spans="2:21" ht="11.85" customHeight="1" thickBot="1">
      <c r="B45" s="154"/>
      <c r="C45" s="126"/>
      <c r="D45" s="157"/>
      <c r="E45" s="159"/>
      <c r="F45" s="161"/>
      <c r="G45" s="163"/>
      <c r="H45" s="123"/>
      <c r="I45" s="122"/>
      <c r="J45" s="141"/>
    </row>
    <row r="46" spans="2:21" ht="11.85" customHeight="1"/>
    <row r="47" spans="2:21" ht="11.85" customHeight="1"/>
    <row r="48" spans="2:21" ht="11.85" customHeight="1"/>
    <row r="49" ht="11.85" customHeight="1"/>
    <row r="50" ht="11.85" customHeight="1"/>
    <row r="51" ht="11.85" customHeight="1"/>
    <row r="52" ht="11.85" customHeight="1"/>
  </sheetData>
  <mergeCells count="202">
    <mergeCell ref="L39:L40"/>
    <mergeCell ref="L41:L42"/>
    <mergeCell ref="M39:M40"/>
    <mergeCell ref="N39:N40"/>
    <mergeCell ref="R39:R40"/>
    <mergeCell ref="S39:T40"/>
    <mergeCell ref="S41:T42"/>
    <mergeCell ref="M41:M42"/>
    <mergeCell ref="N41:N42"/>
    <mergeCell ref="R41:R42"/>
    <mergeCell ref="Q41:Q42"/>
    <mergeCell ref="O41:O42"/>
    <mergeCell ref="P41:P42"/>
    <mergeCell ref="O39:O40"/>
    <mergeCell ref="P39:P40"/>
    <mergeCell ref="Q39:Q40"/>
    <mergeCell ref="L36:L37"/>
    <mergeCell ref="R28:R29"/>
    <mergeCell ref="P28:P29"/>
    <mergeCell ref="O28:O29"/>
    <mergeCell ref="Q28:Q29"/>
    <mergeCell ref="S11:T12"/>
    <mergeCell ref="S13:T14"/>
    <mergeCell ref="R11:R12"/>
    <mergeCell ref="L26:L27"/>
    <mergeCell ref="L28:L29"/>
    <mergeCell ref="M26:M27"/>
    <mergeCell ref="M28:M29"/>
    <mergeCell ref="N26:N27"/>
    <mergeCell ref="N28:N29"/>
    <mergeCell ref="O26:O27"/>
    <mergeCell ref="P26:P27"/>
    <mergeCell ref="Q26:Q27"/>
    <mergeCell ref="R26:R27"/>
    <mergeCell ref="L11:L12"/>
    <mergeCell ref="L13:L14"/>
    <mergeCell ref="L24:L25"/>
    <mergeCell ref="B33:T33"/>
    <mergeCell ref="B34:T34"/>
    <mergeCell ref="B35:T35"/>
    <mergeCell ref="M43:M44"/>
    <mergeCell ref="N43:N44"/>
    <mergeCell ref="O43:O44"/>
    <mergeCell ref="P43:P44"/>
    <mergeCell ref="Q43:Q44"/>
    <mergeCell ref="R43:R44"/>
    <mergeCell ref="S43:T44"/>
    <mergeCell ref="B42:B43"/>
    <mergeCell ref="C42:C43"/>
    <mergeCell ref="D42:D43"/>
    <mergeCell ref="E42:E43"/>
    <mergeCell ref="F42:F43"/>
    <mergeCell ref="G42:G43"/>
    <mergeCell ref="H42:H43"/>
    <mergeCell ref="I42:J43"/>
    <mergeCell ref="B44:B45"/>
    <mergeCell ref="C44:C45"/>
    <mergeCell ref="D44:D45"/>
    <mergeCell ref="E44:E45"/>
    <mergeCell ref="F44:F45"/>
    <mergeCell ref="G44:G45"/>
    <mergeCell ref="H44:H45"/>
    <mergeCell ref="I44:J45"/>
    <mergeCell ref="L43:L44"/>
    <mergeCell ref="B40:B41"/>
    <mergeCell ref="C40:C41"/>
    <mergeCell ref="D40:D41"/>
    <mergeCell ref="E40:E41"/>
    <mergeCell ref="F40:F41"/>
    <mergeCell ref="G40:G41"/>
    <mergeCell ref="H40:H41"/>
    <mergeCell ref="I40:J41"/>
    <mergeCell ref="B38:B39"/>
    <mergeCell ref="C38:C39"/>
    <mergeCell ref="D38:D39"/>
    <mergeCell ref="E38:E39"/>
    <mergeCell ref="F38:F39"/>
    <mergeCell ref="G38:G39"/>
    <mergeCell ref="H38:H39"/>
    <mergeCell ref="I38:J39"/>
    <mergeCell ref="B36:B37"/>
    <mergeCell ref="C36:C37"/>
    <mergeCell ref="D36:H37"/>
    <mergeCell ref="I36:J37"/>
    <mergeCell ref="M36:M37"/>
    <mergeCell ref="N36:R37"/>
    <mergeCell ref="S36:T37"/>
    <mergeCell ref="M24:M25"/>
    <mergeCell ref="H27:H28"/>
    <mergeCell ref="I27:J28"/>
    <mergeCell ref="H25:H26"/>
    <mergeCell ref="I25:J26"/>
    <mergeCell ref="S26:T27"/>
    <mergeCell ref="S28:T29"/>
    <mergeCell ref="N24:N25"/>
    <mergeCell ref="O24:O25"/>
    <mergeCell ref="P24:P25"/>
    <mergeCell ref="Q24:Q25"/>
    <mergeCell ref="R24:R25"/>
    <mergeCell ref="S24:T25"/>
    <mergeCell ref="B27:B28"/>
    <mergeCell ref="C27:C28"/>
    <mergeCell ref="D27:D28"/>
    <mergeCell ref="E27:E28"/>
    <mergeCell ref="F27:F28"/>
    <mergeCell ref="G27:G28"/>
    <mergeCell ref="H23:H24"/>
    <mergeCell ref="I23:J24"/>
    <mergeCell ref="I21:J22"/>
    <mergeCell ref="B21:B22"/>
    <mergeCell ref="B1:T1"/>
    <mergeCell ref="B3:S3"/>
    <mergeCell ref="B4:T4"/>
    <mergeCell ref="B6:B7"/>
    <mergeCell ref="C6:C7"/>
    <mergeCell ref="D6:H7"/>
    <mergeCell ref="I6:J7"/>
    <mergeCell ref="B10:B11"/>
    <mergeCell ref="C10:C11"/>
    <mergeCell ref="D10:D11"/>
    <mergeCell ref="E10:E11"/>
    <mergeCell ref="F10:F11"/>
    <mergeCell ref="G10:G11"/>
    <mergeCell ref="H10:H11"/>
    <mergeCell ref="I8:J9"/>
    <mergeCell ref="B8:B9"/>
    <mergeCell ref="C8:C9"/>
    <mergeCell ref="D8:D9"/>
    <mergeCell ref="G14:G15"/>
    <mergeCell ref="H14:H15"/>
    <mergeCell ref="I10:J11"/>
    <mergeCell ref="E8:E9"/>
    <mergeCell ref="F8:F9"/>
    <mergeCell ref="G8:G9"/>
    <mergeCell ref="H8:H9"/>
    <mergeCell ref="L6:L7"/>
    <mergeCell ref="B12:B13"/>
    <mergeCell ref="C12:C13"/>
    <mergeCell ref="D12:D13"/>
    <mergeCell ref="E12:E13"/>
    <mergeCell ref="F12:F13"/>
    <mergeCell ref="G12:G13"/>
    <mergeCell ref="H12:H13"/>
    <mergeCell ref="M6:M7"/>
    <mergeCell ref="N6:R7"/>
    <mergeCell ref="S6:T7"/>
    <mergeCell ref="L9:L10"/>
    <mergeCell ref="M9:M10"/>
    <mergeCell ref="N9:N10"/>
    <mergeCell ref="O9:O10"/>
    <mergeCell ref="P9:P10"/>
    <mergeCell ref="Q9:Q10"/>
    <mergeCell ref="R9:R10"/>
    <mergeCell ref="S9:T10"/>
    <mergeCell ref="M21:M22"/>
    <mergeCell ref="N21:R22"/>
    <mergeCell ref="S21:T22"/>
    <mergeCell ref="B18:T18"/>
    <mergeCell ref="B19:T19"/>
    <mergeCell ref="B20:T20"/>
    <mergeCell ref="C21:C22"/>
    <mergeCell ref="M13:M14"/>
    <mergeCell ref="M11:M12"/>
    <mergeCell ref="N11:N12"/>
    <mergeCell ref="N13:N14"/>
    <mergeCell ref="P11:P12"/>
    <mergeCell ref="P13:P14"/>
    <mergeCell ref="O11:O12"/>
    <mergeCell ref="Q11:Q12"/>
    <mergeCell ref="O13:O14"/>
    <mergeCell ref="Q13:Q14"/>
    <mergeCell ref="I14:J15"/>
    <mergeCell ref="I12:J13"/>
    <mergeCell ref="B14:B15"/>
    <mergeCell ref="C14:C15"/>
    <mergeCell ref="D14:D15"/>
    <mergeCell ref="E14:E15"/>
    <mergeCell ref="F14:F15"/>
    <mergeCell ref="I29:J30"/>
    <mergeCell ref="H29:H30"/>
    <mergeCell ref="B5:T5"/>
    <mergeCell ref="L21:L22"/>
    <mergeCell ref="B23:B24"/>
    <mergeCell ref="C23:C24"/>
    <mergeCell ref="D23:D24"/>
    <mergeCell ref="E23:E24"/>
    <mergeCell ref="F23:F24"/>
    <mergeCell ref="G23:G24"/>
    <mergeCell ref="B29:B30"/>
    <mergeCell ref="C29:C30"/>
    <mergeCell ref="D29:D30"/>
    <mergeCell ref="E29:E30"/>
    <mergeCell ref="F29:F30"/>
    <mergeCell ref="G29:G30"/>
    <mergeCell ref="B25:B26"/>
    <mergeCell ref="C25:C26"/>
    <mergeCell ref="D25:D26"/>
    <mergeCell ref="E25:E26"/>
    <mergeCell ref="F25:F26"/>
    <mergeCell ref="G25:G26"/>
    <mergeCell ref="R13:R14"/>
    <mergeCell ref="D21:H22"/>
  </mergeCells>
  <phoneticPr fontId="1"/>
  <pageMargins left="0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組合せ</vt:lpstr>
      <vt:lpstr>リーグ表</vt:lpstr>
      <vt:lpstr>タイムテーブル・審判割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泰啓 野呂</dc:creator>
  <cp:lastModifiedBy>CLIENT01</cp:lastModifiedBy>
  <cp:lastPrinted>2025-08-26T12:33:13Z</cp:lastPrinted>
  <dcterms:created xsi:type="dcterms:W3CDTF">2024-08-19T11:48:18Z</dcterms:created>
  <dcterms:modified xsi:type="dcterms:W3CDTF">2025-09-28T08:21:32Z</dcterms:modified>
</cp:coreProperties>
</file>