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35841ca3c8580e/デスクトップ/"/>
    </mc:Choice>
  </mc:AlternateContent>
  <xr:revisionPtr revIDLastSave="0" documentId="8_{A9B41095-E60B-40B2-BFBC-2A866073BF00}" xr6:coauthVersionLast="47" xr6:coauthVersionMax="47" xr10:uidLastSave="{00000000-0000-0000-0000-000000000000}"/>
  <bookViews>
    <workbookView xWindow="-110" yWindow="-110" windowWidth="19420" windowHeight="11500" firstSheet="3" activeTab="3" xr2:uid="{4E4983CC-ABDD-4986-BAC8-EFF71DB306DB}"/>
  </bookViews>
  <sheets>
    <sheet name="XXXXXX" sheetId="10" state="veryHidden" r:id="rId1"/>
    <sheet name="XXXXX0" sheetId="11" state="veryHidden" r:id="rId2"/>
    <sheet name="XXXXX1" sheetId="12" state="veryHidden" r:id="rId3"/>
    <sheet name="予選ラウンド　勝敗表" sheetId="15" r:id="rId4"/>
    <sheet name="Sheet5" sheetId="17" r:id="rId5"/>
  </sheets>
  <definedNames>
    <definedName name="_xlnm.Print_Area" localSheetId="3">'予選ラウンド　勝敗表'!$A$1:$AE$78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5" l="1"/>
  <c r="Q7" i="15"/>
  <c r="T9" i="15"/>
  <c r="Q9" i="15"/>
  <c r="T7" i="15"/>
  <c r="T5" i="15"/>
  <c r="T65" i="15"/>
  <c r="Q65" i="15"/>
  <c r="T63" i="15"/>
  <c r="Q63" i="15"/>
  <c r="T61" i="15"/>
  <c r="Q61" i="15"/>
  <c r="T56" i="15"/>
  <c r="Q56" i="15"/>
  <c r="T54" i="15"/>
  <c r="Q54" i="15"/>
  <c r="T52" i="15"/>
  <c r="Q52" i="15"/>
  <c r="T47" i="15"/>
  <c r="Q47" i="15"/>
  <c r="W47" i="15"/>
  <c r="T45" i="15"/>
  <c r="Q45" i="15"/>
  <c r="T43" i="15"/>
  <c r="W43" i="15"/>
  <c r="Q43" i="15"/>
  <c r="T17" i="15"/>
  <c r="Q17" i="15"/>
  <c r="T15" i="15"/>
  <c r="W15" i="15" s="1"/>
  <c r="Q15" i="15"/>
  <c r="T13" i="15"/>
  <c r="Q13" i="15"/>
  <c r="W13" i="15"/>
  <c r="K51" i="15"/>
  <c r="H51" i="15"/>
  <c r="E51" i="15"/>
  <c r="BI96" i="15"/>
  <c r="BF96" i="15"/>
  <c r="BL96" i="15" s="1"/>
  <c r="BI94" i="15"/>
  <c r="BF94" i="15"/>
  <c r="BI92" i="15"/>
  <c r="BF92" i="15"/>
  <c r="BL92" i="15" s="1"/>
  <c r="BI90" i="15"/>
  <c r="BF90" i="15"/>
  <c r="BI88" i="15"/>
  <c r="BF88" i="15"/>
  <c r="BL88" i="15" s="1"/>
  <c r="AZ87" i="15"/>
  <c r="AW87" i="15"/>
  <c r="AT87" i="15"/>
  <c r="AQ87" i="15"/>
  <c r="AN87" i="15"/>
  <c r="W76" i="15"/>
  <c r="T76" i="15"/>
  <c r="Z76" i="15" s="1"/>
  <c r="W74" i="15"/>
  <c r="Z74" i="15" s="1"/>
  <c r="T74" i="15"/>
  <c r="W72" i="15"/>
  <c r="T72" i="15"/>
  <c r="Z72" i="15" s="1"/>
  <c r="W70" i="15"/>
  <c r="T70" i="15"/>
  <c r="K60" i="15"/>
  <c r="N69" i="15"/>
  <c r="K69" i="15"/>
  <c r="H69" i="15"/>
  <c r="E69" i="15"/>
  <c r="H60" i="15"/>
  <c r="E60" i="15"/>
  <c r="W38" i="15"/>
  <c r="T38" i="15"/>
  <c r="W36" i="15"/>
  <c r="T36" i="15"/>
  <c r="Z36" i="15" s="1"/>
  <c r="W34" i="15"/>
  <c r="T34" i="15"/>
  <c r="W32" i="15"/>
  <c r="T32" i="15"/>
  <c r="W27" i="15"/>
  <c r="T27" i="15"/>
  <c r="W25" i="15"/>
  <c r="T25" i="15"/>
  <c r="Z25" i="15" s="1"/>
  <c r="W23" i="15"/>
  <c r="T23" i="15"/>
  <c r="W21" i="15"/>
  <c r="T21" i="15"/>
  <c r="N20" i="15"/>
  <c r="K20" i="15"/>
  <c r="H20" i="15"/>
  <c r="E20" i="15"/>
  <c r="K42" i="15"/>
  <c r="H42" i="15"/>
  <c r="E42" i="15"/>
  <c r="N31" i="15"/>
  <c r="K31" i="15"/>
  <c r="H31" i="15"/>
  <c r="E31" i="15"/>
  <c r="K12" i="15"/>
  <c r="H12" i="15"/>
  <c r="E12" i="15"/>
  <c r="K4" i="15"/>
  <c r="H4" i="15"/>
  <c r="E4" i="15"/>
  <c r="BL90" i="15"/>
  <c r="BL94" i="15"/>
  <c r="W65" i="15"/>
  <c r="W63" i="15"/>
  <c r="W61" i="15"/>
  <c r="W56" i="15"/>
  <c r="W54" i="15"/>
  <c r="W52" i="15"/>
  <c r="W45" i="15"/>
  <c r="Z38" i="15"/>
  <c r="Z34" i="15"/>
  <c r="Z32" i="15"/>
  <c r="Z27" i="15"/>
  <c r="Z23" i="15"/>
  <c r="Z21" i="15"/>
  <c r="W17" i="15"/>
  <c r="W9" i="15"/>
  <c r="W7" i="15"/>
  <c r="W5" i="15"/>
  <c r="Z70" i="15"/>
</calcChain>
</file>

<file path=xl/sharedStrings.xml><?xml version="1.0" encoding="utf-8"?>
<sst xmlns="http://schemas.openxmlformats.org/spreadsheetml/2006/main" count="347" uniqueCount="62">
  <si>
    <t>10</t>
    <phoneticPr fontId="1"/>
  </si>
  <si>
    <t>Ａブロック</t>
    <phoneticPr fontId="1"/>
  </si>
  <si>
    <t>Ｃブロック</t>
    <phoneticPr fontId="1"/>
  </si>
  <si>
    <t>Ｄブロック</t>
    <phoneticPr fontId="1"/>
  </si>
  <si>
    <t>　</t>
    <phoneticPr fontId="1"/>
  </si>
  <si>
    <t>Ｅブロック</t>
    <phoneticPr fontId="1"/>
  </si>
  <si>
    <t xml:space="preserve"> </t>
    <phoneticPr fontId="1"/>
  </si>
  <si>
    <t>勝ち点</t>
    <rPh sb="0" eb="1">
      <t>カ</t>
    </rPh>
    <rPh sb="2" eb="3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</si>
  <si>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</si>
  <si>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</si>
  <si>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</si>
  <si>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</si>
  <si>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Bブロック</t>
    <phoneticPr fontId="1"/>
  </si>
  <si>
    <t>Fブロック</t>
    <phoneticPr fontId="1"/>
  </si>
  <si>
    <t>Gブロック</t>
    <phoneticPr fontId="1"/>
  </si>
  <si>
    <t>Hブロック</t>
  </si>
  <si>
    <t>=H58+K58+N58+Q58</t>
    <phoneticPr fontId="1"/>
  </si>
  <si>
    <t>サン・スポーツクラブ</t>
    <phoneticPr fontId="1"/>
  </si>
  <si>
    <t>八幡</t>
    <rPh sb="0" eb="2">
      <t>ハチマン</t>
    </rPh>
    <phoneticPr fontId="1"/>
  </si>
  <si>
    <t>鷲ノ木</t>
    <rPh sb="0" eb="1">
      <t>ワシ</t>
    </rPh>
    <rPh sb="2" eb="3">
      <t>キ</t>
    </rPh>
    <phoneticPr fontId="1"/>
  </si>
  <si>
    <t xml:space="preserve"> </t>
    <phoneticPr fontId="7"/>
  </si>
  <si>
    <t>0</t>
    <phoneticPr fontId="1"/>
  </si>
  <si>
    <t>知内・松前</t>
    <rPh sb="0" eb="2">
      <t>シリウチ</t>
    </rPh>
    <rPh sb="3" eb="5">
      <t>マツマエ</t>
    </rPh>
    <phoneticPr fontId="1"/>
  </si>
  <si>
    <t>乙部</t>
    <rPh sb="0" eb="2">
      <t>オトベ</t>
    </rPh>
    <phoneticPr fontId="1"/>
  </si>
  <si>
    <t>港FC</t>
    <rPh sb="0" eb="1">
      <t>ミナト</t>
    </rPh>
    <phoneticPr fontId="1"/>
  </si>
  <si>
    <t>MAT　FC　U12</t>
    <phoneticPr fontId="1"/>
  </si>
  <si>
    <t xml:space="preserve">せたなジュニアFC </t>
    <phoneticPr fontId="7"/>
  </si>
  <si>
    <t>日吉が丘</t>
    <rPh sb="0" eb="2">
      <t>ヒヨシ</t>
    </rPh>
    <rPh sb="3" eb="4">
      <t>オカ</t>
    </rPh>
    <phoneticPr fontId="7"/>
  </si>
  <si>
    <t>桔梗</t>
    <rPh sb="0" eb="2">
      <t>キキョウ</t>
    </rPh>
    <phoneticPr fontId="7"/>
  </si>
  <si>
    <t>MAT　FC　</t>
    <phoneticPr fontId="1"/>
  </si>
  <si>
    <t>スクール</t>
    <phoneticPr fontId="7"/>
  </si>
  <si>
    <t>プレイフル</t>
    <phoneticPr fontId="7"/>
  </si>
  <si>
    <t>フロンティア</t>
    <phoneticPr fontId="7"/>
  </si>
  <si>
    <t>サンスポーツ3rd</t>
    <phoneticPr fontId="7"/>
  </si>
  <si>
    <t>AVENDA FC U12 2nd</t>
    <phoneticPr fontId="7"/>
  </si>
  <si>
    <t>ジュニオールブルー</t>
    <phoneticPr fontId="7"/>
  </si>
  <si>
    <t>サンスポーツ2nd</t>
    <phoneticPr fontId="7"/>
  </si>
  <si>
    <t>SSS八雲</t>
    <rPh sb="3" eb="5">
      <t>ヤクモ</t>
    </rPh>
    <phoneticPr fontId="7"/>
  </si>
  <si>
    <t>グランツ</t>
    <phoneticPr fontId="7"/>
  </si>
  <si>
    <t>イーグル</t>
    <phoneticPr fontId="7"/>
  </si>
  <si>
    <t>CORAZON</t>
    <phoneticPr fontId="7"/>
  </si>
  <si>
    <t>プレイフルRISE</t>
    <phoneticPr fontId="7"/>
  </si>
  <si>
    <t>リオマール</t>
    <phoneticPr fontId="7"/>
  </si>
  <si>
    <t>ジュニオールホワイト</t>
    <phoneticPr fontId="7"/>
  </si>
  <si>
    <t>AVENDA FC U12　</t>
    <phoneticPr fontId="7"/>
  </si>
  <si>
    <t>西部フェアネスNOSS</t>
    <rPh sb="0" eb="2">
      <t>セイブ</t>
    </rPh>
    <phoneticPr fontId="7"/>
  </si>
  <si>
    <t>全道フットサル選手権2026　U-12　函館地区予選　　予選ラウンド</t>
    <rPh sb="28" eb="30">
      <t>ヨセン</t>
    </rPh>
    <phoneticPr fontId="1"/>
  </si>
  <si>
    <t>6</t>
    <phoneticPr fontId="1"/>
  </si>
  <si>
    <t>5</t>
    <phoneticPr fontId="1"/>
  </si>
  <si>
    <t>2</t>
    <phoneticPr fontId="1"/>
  </si>
  <si>
    <t>〇</t>
    <phoneticPr fontId="1"/>
  </si>
  <si>
    <t>×</t>
    <phoneticPr fontId="1"/>
  </si>
  <si>
    <t>3</t>
    <phoneticPr fontId="1"/>
  </si>
  <si>
    <t>1</t>
    <phoneticPr fontId="1"/>
  </si>
  <si>
    <t>7</t>
    <phoneticPr fontId="1"/>
  </si>
  <si>
    <t>9</t>
    <phoneticPr fontId="1"/>
  </si>
  <si>
    <t>11</t>
    <phoneticPr fontId="1"/>
  </si>
  <si>
    <t>4</t>
    <phoneticPr fontId="1"/>
  </si>
  <si>
    <t>12</t>
    <phoneticPr fontId="1"/>
  </si>
  <si>
    <t>０</t>
    <phoneticPr fontId="1"/>
  </si>
  <si>
    <t>△</t>
    <phoneticPr fontId="1"/>
  </si>
  <si>
    <t>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</si>
</sst>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E"/>
      <family val="3"/>
      <charset val="128"/>
    </font>
    <font>
      <sz val="12"/>
      <name val="HGｺﾞｼｯｸE"/>
      <family val="3"/>
      <charset val="128"/>
    </font>
    <font>
      <sz val="11"/>
      <name val="HGｺﾞｼｯｸE"/>
      <family val="3"/>
      <charset val="128"/>
    </font>
    <font>
      <sz val="16"/>
      <name val="HGｺﾞｼｯｸE"/>
      <family val="3"/>
      <charset val="128"/>
    </font>
    <font>
      <sz val="8"/>
      <name val="HGｺﾞｼｯｸE"/>
      <family val="3"/>
      <charset val="128"/>
    </font>
    <font>
      <sz val="6"/>
      <name val="ＭＳ ゴシック"/>
      <family val="3"/>
      <charset val="128"/>
    </font>
    <font>
      <b/>
      <sz val="16"/>
      <name val="HG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49" fontId="3" fillId="2" borderId="14" xfId="0" applyNumberFormat="1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49" fontId="3" fillId="2" borderId="18" xfId="0" applyNumberFormat="1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  <xf numFmtId="49" fontId="3" fillId="3" borderId="18" xfId="0" applyNumberFormat="1" applyFon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49" fontId="3" fillId="2" borderId="21" xfId="0" applyNumberFormat="1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center" vertical="center" shrinkToFit="1"/>
    </xf>
    <xf numFmtId="49" fontId="3" fillId="2" borderId="2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49" fontId="3" fillId="2" borderId="25" xfId="0" applyNumberFormat="1" applyFont="1" applyFill="1" applyBorder="1" applyAlignment="1">
      <alignment horizontal="center" vertical="center" shrinkToFit="1"/>
    </xf>
    <xf numFmtId="49" fontId="3" fillId="2" borderId="26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49" fontId="3" fillId="2" borderId="27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3" fillId="3" borderId="13" xfId="0" applyNumberFormat="1" applyFont="1" applyFill="1" applyBorder="1" applyAlignment="1">
      <alignment horizontal="center" vertical="center" shrinkToFit="1"/>
    </xf>
    <xf numFmtId="0" fontId="0" fillId="0" borderId="27" xfId="0" applyBorder="1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35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37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36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14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0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NumberFormat="1" applyFont="1" applyFill="1" applyBorder="1" applyAlignment="1">
      <alignment horizontal="center" vertical="center" shrinkToFit="1"/>
    </xf>
    <xf numFmtId="0" fontId="3" fillId="2" borderId="4" xfId="0" applyNumberFormat="1" applyFont="1" applyFill="1" applyBorder="1" applyAlignment="1">
      <alignment horizontal="center" vertical="center" shrinkToFit="1"/>
    </xf>
    <xf numFmtId="0" fontId="3" fillId="2" borderId="5" xfId="0" applyNumberFormat="1" applyFont="1" applyFill="1" applyBorder="1" applyAlignment="1">
      <alignment horizontal="center" vertical="center" shrinkToFit="1"/>
    </xf>
    <xf numFmtId="0" fontId="3" fillId="2" borderId="6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0" fontId="3" fillId="2" borderId="10" xfId="0" applyNumberFormat="1" applyFont="1" applyFill="1" applyBorder="1" applyAlignment="1">
      <alignment horizontal="center" vertical="center" shrinkToFit="1"/>
    </xf>
    <xf numFmtId="0" fontId="3" fillId="2" borderId="13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 shrinkToFit="1"/>
    </xf>
    <xf numFmtId="0" fontId="3" fillId="2" borderId="5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3" xfId="0" applyFont="1" applyFill="1" applyBorder="1" applyAlignment="1">
      <alignment horizontal="left" vertical="center" shrinkToFit="1"/>
    </xf>
    <xf numFmtId="0" fontId="3" fillId="4" borderId="30" xfId="0" applyFont="1" applyFill="1" applyBorder="1" applyAlignment="1">
      <alignment horizontal="left" vertical="center" shrinkToFit="1"/>
    </xf>
    <xf numFmtId="0" fontId="3" fillId="4" borderId="10" xfId="0" applyFont="1" applyFill="1" applyBorder="1" applyAlignment="1">
      <alignment horizontal="left" vertical="center" shrinkToFit="1"/>
    </xf>
    <xf numFmtId="0" fontId="3" fillId="4" borderId="13" xfId="0" applyFont="1" applyFill="1" applyBorder="1" applyAlignment="1">
      <alignment horizontal="left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3" fillId="3" borderId="13" xfId="0" applyNumberFormat="1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49" fontId="3" fillId="2" borderId="18" xfId="0" applyNumberFormat="1" applyFont="1" applyFill="1" applyBorder="1" applyAlignment="1">
      <alignment horizontal="center" vertical="center" shrinkToFit="1"/>
    </xf>
    <xf numFmtId="0" fontId="3" fillId="2" borderId="0" xfId="0" applyNumberFormat="1" applyFont="1" applyFill="1" applyBorder="1" applyAlignment="1">
      <alignment horizontal="center" vertical="center" shrinkToFit="1"/>
    </xf>
    <xf numFmtId="0" fontId="3" fillId="2" borderId="19" xfId="0" applyNumberFormat="1" applyFont="1" applyFill="1" applyBorder="1" applyAlignment="1">
      <alignment horizontal="center" vertical="center" shrinkToFit="1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6" xfId="0" applyNumberFormat="1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 shrinkToFit="1"/>
    </xf>
    <xf numFmtId="49" fontId="3" fillId="3" borderId="11" xfId="0" applyNumberFormat="1" applyFont="1" applyFill="1" applyBorder="1" applyAlignment="1">
      <alignment horizontal="center" vertical="center" shrinkToFit="1"/>
    </xf>
    <xf numFmtId="49" fontId="3" fillId="3" borderId="38" xfId="0" applyNumberFormat="1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2" borderId="18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DC99-2ED8-4A4B-AB09-F66024476DD9}">
  <dimension ref="A1"/>
  <sheetViews>
    <sheetView zoomScaleNormal="110" zoomScaleSheetLayoutView="68"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D97F-E8DA-49C2-BDAD-DC01DAE834D3}">
  <dimension ref="A1"/>
  <sheetViews>
    <sheetView zoomScaleSheetLayoutView="4"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576A-946B-4DB6-9933-4346FF5103A6}">
  <dimension ref="A1"/>
  <sheetViews>
    <sheetView zoomScaleNormal="48" zoomScaleSheetLayoutView="4"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CD77-9ADA-4F52-A2FA-236403A4C3CD}">
  <dimension ref="A1:BO97"/>
  <sheetViews>
    <sheetView tabSelected="1" topLeftCell="A64" workbookViewId="0">
      <selection activeCell="AK76" sqref="AK76"/>
    </sheetView>
  </sheetViews>
  <sheetFormatPr defaultColWidth="6.6328125" defaultRowHeight="13" x14ac:dyDescent="0.2"/>
  <cols>
    <col min="1" max="4" width="4.6328125" customWidth="1"/>
    <col min="5" max="16" width="2.6328125" customWidth="1"/>
    <col min="17" max="31" width="2.36328125" customWidth="1"/>
  </cols>
  <sheetData>
    <row r="1" spans="1:31" ht="16.5" x14ac:dyDescent="0.2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1" ht="14" x14ac:dyDescent="0.2">
      <c r="A2" s="1"/>
      <c r="B2" s="2"/>
      <c r="C2" s="2"/>
      <c r="D2" s="2"/>
      <c r="E2" s="3"/>
      <c r="F2" s="3"/>
      <c r="G2" s="3"/>
      <c r="H2" s="3"/>
      <c r="I2" s="3"/>
      <c r="J2" s="3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9.5" thickBot="1" x14ac:dyDescent="0.25">
      <c r="A3" s="132" t="s">
        <v>1</v>
      </c>
      <c r="B3" s="132"/>
      <c r="C3" s="5"/>
      <c r="D3" s="5"/>
      <c r="E3" s="6"/>
      <c r="F3" s="7"/>
      <c r="G3" s="7"/>
      <c r="H3" s="7"/>
      <c r="I3" s="7"/>
      <c r="J3" s="7"/>
      <c r="K3" s="8"/>
      <c r="L3" s="8"/>
      <c r="M3" s="8"/>
      <c r="N3" s="6"/>
      <c r="O3" s="7"/>
      <c r="P3" s="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8"/>
      <c r="AD3" s="88"/>
      <c r="AE3" s="88"/>
    </row>
    <row r="4" spans="1:31" ht="14" x14ac:dyDescent="0.2">
      <c r="A4" s="89"/>
      <c r="B4" s="90"/>
      <c r="C4" s="90"/>
      <c r="D4" s="91"/>
      <c r="E4" s="92" t="str">
        <f>A5</f>
        <v>サン・スポーツクラブ</v>
      </c>
      <c r="F4" s="93"/>
      <c r="G4" s="94"/>
      <c r="H4" s="92" t="str">
        <f>A7</f>
        <v>MAT　FC　U12</v>
      </c>
      <c r="I4" s="93"/>
      <c r="J4" s="94"/>
      <c r="K4" s="92" t="str">
        <f>A9</f>
        <v xml:space="preserve">せたなジュニアFC </v>
      </c>
      <c r="L4" s="93"/>
      <c r="M4" s="94"/>
      <c r="N4" s="95" t="s">
        <v>7</v>
      </c>
      <c r="O4" s="96"/>
      <c r="P4" s="97"/>
      <c r="Q4" s="98" t="s">
        <v>8</v>
      </c>
      <c r="R4" s="96"/>
      <c r="S4" s="97"/>
      <c r="T4" s="98" t="s">
        <v>9</v>
      </c>
      <c r="U4" s="96"/>
      <c r="V4" s="97"/>
      <c r="W4" s="98" t="s">
        <v>10</v>
      </c>
      <c r="X4" s="96"/>
      <c r="Y4" s="97"/>
      <c r="Z4" s="98" t="s">
        <v>11</v>
      </c>
      <c r="AA4" s="96"/>
      <c r="AB4" s="99"/>
      <c r="AC4" s="59"/>
      <c r="AD4" s="60"/>
      <c r="AE4" s="60"/>
    </row>
    <row r="5" spans="1:31" ht="13.5" customHeight="1" x14ac:dyDescent="0.2">
      <c r="A5" s="100" t="s">
        <v>17</v>
      </c>
      <c r="B5" s="101"/>
      <c r="C5" s="101"/>
      <c r="D5" s="102"/>
      <c r="E5" s="106" t="s">
        <v>4</v>
      </c>
      <c r="F5" s="107"/>
      <c r="G5" s="108"/>
      <c r="H5" s="63" t="s">
        <v>47</v>
      </c>
      <c r="I5" s="64" t="s">
        <v>50</v>
      </c>
      <c r="J5" s="73" t="s">
        <v>21</v>
      </c>
      <c r="K5" s="63" t="s">
        <v>48</v>
      </c>
      <c r="L5" s="64" t="s">
        <v>50</v>
      </c>
      <c r="M5" s="73" t="s">
        <v>49</v>
      </c>
      <c r="N5" s="72" t="s">
        <v>47</v>
      </c>
      <c r="O5" s="64"/>
      <c r="P5" s="73"/>
      <c r="Q5" s="63">
        <f>SUM(H5+K5)</f>
        <v>11</v>
      </c>
      <c r="R5" s="64"/>
      <c r="S5" s="73"/>
      <c r="T5" s="63">
        <f>SUM(J5+M5)</f>
        <v>2</v>
      </c>
      <c r="U5" s="78"/>
      <c r="V5" s="79"/>
      <c r="W5" s="63">
        <f>Q5-T5</f>
        <v>9</v>
      </c>
      <c r="X5" s="78"/>
      <c r="Y5" s="79"/>
      <c r="Z5" s="63" t="s">
        <v>53</v>
      </c>
      <c r="AA5" s="64"/>
      <c r="AB5" s="65"/>
      <c r="AD5" t="s">
        <v>4</v>
      </c>
    </row>
    <row r="6" spans="1:31" ht="13.5" customHeight="1" x14ac:dyDescent="0.2">
      <c r="A6" s="103"/>
      <c r="B6" s="104"/>
      <c r="C6" s="104"/>
      <c r="D6" s="105"/>
      <c r="E6" s="109"/>
      <c r="F6" s="110"/>
      <c r="G6" s="111"/>
      <c r="H6" s="66"/>
      <c r="I6" s="67"/>
      <c r="J6" s="75"/>
      <c r="K6" s="66"/>
      <c r="L6" s="67"/>
      <c r="M6" s="75"/>
      <c r="N6" s="74"/>
      <c r="O6" s="67"/>
      <c r="P6" s="75"/>
      <c r="Q6" s="66"/>
      <c r="R6" s="67"/>
      <c r="S6" s="75"/>
      <c r="T6" s="83"/>
      <c r="U6" s="84"/>
      <c r="V6" s="85"/>
      <c r="W6" s="83"/>
      <c r="X6" s="84"/>
      <c r="Y6" s="85"/>
      <c r="Z6" s="66"/>
      <c r="AA6" s="67"/>
      <c r="AB6" s="68"/>
    </row>
    <row r="7" spans="1:31" ht="13.5" customHeight="1" x14ac:dyDescent="0.2">
      <c r="A7" s="100" t="s">
        <v>25</v>
      </c>
      <c r="B7" s="101"/>
      <c r="C7" s="101"/>
      <c r="D7" s="102"/>
      <c r="E7" s="63" t="s">
        <v>21</v>
      </c>
      <c r="F7" s="64" t="s">
        <v>51</v>
      </c>
      <c r="G7" s="73" t="s">
        <v>47</v>
      </c>
      <c r="H7" s="106"/>
      <c r="I7" s="107"/>
      <c r="J7" s="108"/>
      <c r="K7" s="63" t="s">
        <v>48</v>
      </c>
      <c r="L7" s="64" t="s">
        <v>50</v>
      </c>
      <c r="M7" s="73" t="s">
        <v>21</v>
      </c>
      <c r="N7" s="72" t="s">
        <v>52</v>
      </c>
      <c r="O7" s="64"/>
      <c r="P7" s="73"/>
      <c r="Q7" s="63">
        <f>SUM(E7+K7)</f>
        <v>5</v>
      </c>
      <c r="R7" s="64"/>
      <c r="S7" s="73"/>
      <c r="T7" s="63">
        <f>SUM(G7+M7)</f>
        <v>6</v>
      </c>
      <c r="U7" s="78"/>
      <c r="V7" s="79"/>
      <c r="W7" s="63">
        <f>Q7-T7</f>
        <v>-1</v>
      </c>
      <c r="X7" s="78"/>
      <c r="Y7" s="79"/>
      <c r="Z7" s="63" t="s">
        <v>49</v>
      </c>
      <c r="AA7" s="64"/>
      <c r="AB7" s="65"/>
    </row>
    <row r="8" spans="1:31" ht="13.5" customHeight="1" x14ac:dyDescent="0.2">
      <c r="A8" s="103"/>
      <c r="B8" s="104"/>
      <c r="C8" s="104"/>
      <c r="D8" s="105"/>
      <c r="E8" s="66"/>
      <c r="F8" s="67"/>
      <c r="G8" s="75"/>
      <c r="H8" s="109"/>
      <c r="I8" s="110"/>
      <c r="J8" s="111"/>
      <c r="K8" s="66"/>
      <c r="L8" s="67"/>
      <c r="M8" s="75"/>
      <c r="N8" s="74"/>
      <c r="O8" s="67"/>
      <c r="P8" s="75"/>
      <c r="Q8" s="66"/>
      <c r="R8" s="67"/>
      <c r="S8" s="75"/>
      <c r="T8" s="83"/>
      <c r="U8" s="84"/>
      <c r="V8" s="85"/>
      <c r="W8" s="83"/>
      <c r="X8" s="84"/>
      <c r="Y8" s="85"/>
      <c r="Z8" s="66"/>
      <c r="AA8" s="67"/>
      <c r="AB8" s="68"/>
    </row>
    <row r="9" spans="1:31" ht="13.5" customHeight="1" x14ac:dyDescent="0.2">
      <c r="A9" s="112" t="s">
        <v>26</v>
      </c>
      <c r="B9" s="113"/>
      <c r="C9" s="113"/>
      <c r="D9" s="114"/>
      <c r="E9" s="63" t="s">
        <v>49</v>
      </c>
      <c r="F9" s="64" t="s">
        <v>51</v>
      </c>
      <c r="G9" s="73" t="s">
        <v>48</v>
      </c>
      <c r="H9" s="63" t="s">
        <v>21</v>
      </c>
      <c r="I9" s="64" t="s">
        <v>51</v>
      </c>
      <c r="J9" s="73" t="s">
        <v>48</v>
      </c>
      <c r="K9" s="106"/>
      <c r="L9" s="107"/>
      <c r="M9" s="108"/>
      <c r="N9" s="72" t="s">
        <v>21</v>
      </c>
      <c r="O9" s="64"/>
      <c r="P9" s="73"/>
      <c r="Q9" s="63">
        <f>SUM(E9+H9)</f>
        <v>2</v>
      </c>
      <c r="R9" s="78"/>
      <c r="S9" s="79"/>
      <c r="T9" s="118">
        <f>SUM(G9+J9)</f>
        <v>10</v>
      </c>
      <c r="U9" s="119"/>
      <c r="V9" s="120"/>
      <c r="W9" s="63">
        <f>Q9-T9</f>
        <v>-8</v>
      </c>
      <c r="X9" s="78"/>
      <c r="Y9" s="79"/>
      <c r="Z9" s="63" t="s">
        <v>52</v>
      </c>
      <c r="AA9" s="64"/>
      <c r="AB9" s="65"/>
    </row>
    <row r="10" spans="1:31" ht="14.25" customHeight="1" thickBot="1" x14ac:dyDescent="0.25">
      <c r="A10" s="115"/>
      <c r="B10" s="116"/>
      <c r="C10" s="116"/>
      <c r="D10" s="117"/>
      <c r="E10" s="69"/>
      <c r="F10" s="70"/>
      <c r="G10" s="77"/>
      <c r="H10" s="69"/>
      <c r="I10" s="70"/>
      <c r="J10" s="77"/>
      <c r="K10" s="121"/>
      <c r="L10" s="122"/>
      <c r="M10" s="123"/>
      <c r="N10" s="76"/>
      <c r="O10" s="70"/>
      <c r="P10" s="77"/>
      <c r="Q10" s="80"/>
      <c r="R10" s="81"/>
      <c r="S10" s="82"/>
      <c r="T10" s="80"/>
      <c r="U10" s="81"/>
      <c r="V10" s="82"/>
      <c r="W10" s="80"/>
      <c r="X10" s="81"/>
      <c r="Y10" s="82"/>
      <c r="Z10" s="69"/>
      <c r="AA10" s="70"/>
      <c r="AB10" s="71"/>
    </row>
    <row r="11" spans="1:31" ht="26.25" customHeight="1" thickBot="1" x14ac:dyDescent="0.35">
      <c r="A11" s="133" t="s">
        <v>12</v>
      </c>
      <c r="B11" s="133"/>
      <c r="C11" s="5"/>
      <c r="D11" s="5"/>
      <c r="E11" s="6"/>
      <c r="F11" s="7"/>
      <c r="G11" s="7"/>
      <c r="H11" s="7"/>
      <c r="I11" s="7"/>
      <c r="J11" s="7"/>
      <c r="K11" s="8"/>
      <c r="L11" s="8"/>
      <c r="M11" s="8"/>
      <c r="N11" s="6"/>
      <c r="O11" s="7"/>
      <c r="P11" s="7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D11" s="62"/>
      <c r="AE11" s="62"/>
    </row>
    <row r="12" spans="1:31" ht="14" x14ac:dyDescent="0.2">
      <c r="A12" s="89"/>
      <c r="B12" s="90"/>
      <c r="C12" s="90"/>
      <c r="D12" s="91"/>
      <c r="E12" s="92" t="str">
        <f>A13</f>
        <v>日吉が丘</v>
      </c>
      <c r="F12" s="93"/>
      <c r="G12" s="94"/>
      <c r="H12" s="92" t="str">
        <f>A15</f>
        <v>知内・松前</v>
      </c>
      <c r="I12" s="93"/>
      <c r="J12" s="94"/>
      <c r="K12" s="92" t="str">
        <f>A17</f>
        <v>乙部</v>
      </c>
      <c r="L12" s="93"/>
      <c r="M12" s="94"/>
      <c r="N12" s="95" t="s">
        <v>7</v>
      </c>
      <c r="O12" s="96"/>
      <c r="P12" s="97"/>
      <c r="Q12" s="98" t="s">
        <v>8</v>
      </c>
      <c r="R12" s="96"/>
      <c r="S12" s="97"/>
      <c r="T12" s="98" t="s">
        <v>9</v>
      </c>
      <c r="U12" s="96"/>
      <c r="V12" s="97"/>
      <c r="W12" s="98" t="s">
        <v>10</v>
      </c>
      <c r="X12" s="96"/>
      <c r="Y12" s="97"/>
      <c r="Z12" s="98" t="s">
        <v>11</v>
      </c>
      <c r="AA12" s="96"/>
      <c r="AB12" s="99"/>
    </row>
    <row r="13" spans="1:31" ht="13.5" customHeight="1" x14ac:dyDescent="0.2">
      <c r="A13" s="100" t="s">
        <v>27</v>
      </c>
      <c r="B13" s="101"/>
      <c r="C13" s="101"/>
      <c r="D13" s="102"/>
      <c r="E13" s="106" t="s">
        <v>4</v>
      </c>
      <c r="F13" s="107"/>
      <c r="G13" s="108"/>
      <c r="H13" s="63" t="s">
        <v>54</v>
      </c>
      <c r="I13" s="64" t="s">
        <v>50</v>
      </c>
      <c r="J13" s="73" t="s">
        <v>21</v>
      </c>
      <c r="K13" s="63" t="s">
        <v>54</v>
      </c>
      <c r="L13" s="64" t="s">
        <v>50</v>
      </c>
      <c r="M13" s="73" t="s">
        <v>21</v>
      </c>
      <c r="N13" s="72" t="s">
        <v>47</v>
      </c>
      <c r="O13" s="64"/>
      <c r="P13" s="73"/>
      <c r="Q13" s="63">
        <f>SUM(H13+K13)</f>
        <v>14</v>
      </c>
      <c r="R13" s="78"/>
      <c r="S13" s="79"/>
      <c r="T13" s="63">
        <f>SUM(J13+M13)</f>
        <v>0</v>
      </c>
      <c r="U13" s="78"/>
      <c r="V13" s="79"/>
      <c r="W13" s="63">
        <f>Q13-T13</f>
        <v>14</v>
      </c>
      <c r="X13" s="78"/>
      <c r="Y13" s="79"/>
      <c r="Z13" s="63" t="s">
        <v>53</v>
      </c>
      <c r="AA13" s="64"/>
      <c r="AB13" s="65"/>
    </row>
    <row r="14" spans="1:31" ht="13.5" customHeight="1" x14ac:dyDescent="0.2">
      <c r="A14" s="103"/>
      <c r="B14" s="104"/>
      <c r="C14" s="104"/>
      <c r="D14" s="105"/>
      <c r="E14" s="109"/>
      <c r="F14" s="110"/>
      <c r="G14" s="111"/>
      <c r="H14" s="66"/>
      <c r="I14" s="67"/>
      <c r="J14" s="75"/>
      <c r="K14" s="66"/>
      <c r="L14" s="67"/>
      <c r="M14" s="75"/>
      <c r="N14" s="74"/>
      <c r="O14" s="67"/>
      <c r="P14" s="75"/>
      <c r="Q14" s="83"/>
      <c r="R14" s="84"/>
      <c r="S14" s="85"/>
      <c r="T14" s="83"/>
      <c r="U14" s="84"/>
      <c r="V14" s="85"/>
      <c r="W14" s="83"/>
      <c r="X14" s="84"/>
      <c r="Y14" s="85"/>
      <c r="Z14" s="66"/>
      <c r="AA14" s="67"/>
      <c r="AB14" s="68"/>
    </row>
    <row r="15" spans="1:31" ht="13.5" customHeight="1" x14ac:dyDescent="0.2">
      <c r="A15" s="100" t="s">
        <v>22</v>
      </c>
      <c r="B15" s="101"/>
      <c r="C15" s="101"/>
      <c r="D15" s="102"/>
      <c r="E15" s="63" t="s">
        <v>21</v>
      </c>
      <c r="F15" s="64" t="s">
        <v>51</v>
      </c>
      <c r="G15" s="73" t="s">
        <v>54</v>
      </c>
      <c r="H15" s="106"/>
      <c r="I15" s="107"/>
      <c r="J15" s="108"/>
      <c r="K15" s="63" t="s">
        <v>48</v>
      </c>
      <c r="L15" s="64" t="s">
        <v>50</v>
      </c>
      <c r="M15" s="73" t="s">
        <v>53</v>
      </c>
      <c r="N15" s="72" t="s">
        <v>52</v>
      </c>
      <c r="O15" s="64"/>
      <c r="P15" s="73"/>
      <c r="Q15" s="63">
        <f>SUM(E15+K15)</f>
        <v>5</v>
      </c>
      <c r="R15" s="78"/>
      <c r="S15" s="79"/>
      <c r="T15" s="63">
        <f>SUM(G15+M15)</f>
        <v>8</v>
      </c>
      <c r="U15" s="78"/>
      <c r="V15" s="79"/>
      <c r="W15" s="63">
        <f>Q15-T15</f>
        <v>-3</v>
      </c>
      <c r="X15" s="78"/>
      <c r="Y15" s="79"/>
      <c r="Z15" s="63" t="s">
        <v>49</v>
      </c>
      <c r="AA15" s="64"/>
      <c r="AB15" s="65"/>
    </row>
    <row r="16" spans="1:31" ht="13.5" customHeight="1" x14ac:dyDescent="0.2">
      <c r="A16" s="103"/>
      <c r="B16" s="104"/>
      <c r="C16" s="104"/>
      <c r="D16" s="105"/>
      <c r="E16" s="66"/>
      <c r="F16" s="67"/>
      <c r="G16" s="75"/>
      <c r="H16" s="109"/>
      <c r="I16" s="110"/>
      <c r="J16" s="111"/>
      <c r="K16" s="66"/>
      <c r="L16" s="67"/>
      <c r="M16" s="75"/>
      <c r="N16" s="74"/>
      <c r="O16" s="67"/>
      <c r="P16" s="75"/>
      <c r="Q16" s="83"/>
      <c r="R16" s="84"/>
      <c r="S16" s="85"/>
      <c r="T16" s="83"/>
      <c r="U16" s="84"/>
      <c r="V16" s="85"/>
      <c r="W16" s="83"/>
      <c r="X16" s="84"/>
      <c r="Y16" s="85"/>
      <c r="Z16" s="66"/>
      <c r="AA16" s="67"/>
      <c r="AB16" s="68"/>
    </row>
    <row r="17" spans="1:31" ht="13.5" customHeight="1" x14ac:dyDescent="0.2">
      <c r="A17" s="112" t="s">
        <v>23</v>
      </c>
      <c r="B17" s="113"/>
      <c r="C17" s="113"/>
      <c r="D17" s="114"/>
      <c r="E17" s="63" t="s">
        <v>21</v>
      </c>
      <c r="F17" s="64" t="s">
        <v>51</v>
      </c>
      <c r="G17" s="73" t="s">
        <v>54</v>
      </c>
      <c r="H17" s="63" t="s">
        <v>53</v>
      </c>
      <c r="I17" s="64" t="s">
        <v>51</v>
      </c>
      <c r="J17" s="73" t="s">
        <v>48</v>
      </c>
      <c r="K17" s="106"/>
      <c r="L17" s="107"/>
      <c r="M17" s="108"/>
      <c r="N17" s="72" t="s">
        <v>21</v>
      </c>
      <c r="O17" s="64"/>
      <c r="P17" s="73"/>
      <c r="Q17" s="63">
        <f>SUM(E17+H17)</f>
        <v>1</v>
      </c>
      <c r="R17" s="78"/>
      <c r="S17" s="79"/>
      <c r="T17" s="118">
        <f>SUM(G17+J17)</f>
        <v>12</v>
      </c>
      <c r="U17" s="119"/>
      <c r="V17" s="120"/>
      <c r="W17" s="63">
        <f>Q17-T17</f>
        <v>-11</v>
      </c>
      <c r="X17" s="78"/>
      <c r="Y17" s="79"/>
      <c r="Z17" s="63" t="s">
        <v>52</v>
      </c>
      <c r="AA17" s="64"/>
      <c r="AB17" s="65"/>
    </row>
    <row r="18" spans="1:31" ht="14.25" customHeight="1" thickBot="1" x14ac:dyDescent="0.25">
      <c r="A18" s="115"/>
      <c r="B18" s="116"/>
      <c r="C18" s="116"/>
      <c r="D18" s="117"/>
      <c r="E18" s="69"/>
      <c r="F18" s="70"/>
      <c r="G18" s="77"/>
      <c r="H18" s="69"/>
      <c r="I18" s="70"/>
      <c r="J18" s="77"/>
      <c r="K18" s="121"/>
      <c r="L18" s="122"/>
      <c r="M18" s="123"/>
      <c r="N18" s="76"/>
      <c r="O18" s="70"/>
      <c r="P18" s="77"/>
      <c r="Q18" s="80"/>
      <c r="R18" s="81"/>
      <c r="S18" s="82"/>
      <c r="T18" s="80"/>
      <c r="U18" s="81"/>
      <c r="V18" s="82"/>
      <c r="W18" s="80"/>
      <c r="X18" s="81"/>
      <c r="Y18" s="82"/>
      <c r="Z18" s="69"/>
      <c r="AA18" s="70"/>
      <c r="AB18" s="71"/>
    </row>
    <row r="19" spans="1:31" ht="27.75" customHeight="1" thickBot="1" x14ac:dyDescent="0.35">
      <c r="A19" s="134" t="s">
        <v>2</v>
      </c>
      <c r="B19" s="134"/>
      <c r="C19" s="5"/>
      <c r="D19" s="5"/>
      <c r="E19" s="6"/>
      <c r="F19" s="7"/>
      <c r="G19" s="7"/>
      <c r="H19" s="7"/>
      <c r="I19" s="7"/>
      <c r="J19" s="7"/>
      <c r="K19" s="8"/>
      <c r="L19" s="8"/>
      <c r="M19" s="8"/>
      <c r="N19" s="6"/>
      <c r="O19" s="7"/>
      <c r="P19" s="7"/>
      <c r="Q19" s="7"/>
      <c r="R19" s="7"/>
      <c r="S19" s="7"/>
      <c r="T19" s="7"/>
      <c r="U19" s="7"/>
      <c r="V19" s="7"/>
      <c r="W19" s="6"/>
      <c r="X19" s="7"/>
      <c r="Y19" s="7"/>
      <c r="Z19" s="7"/>
      <c r="AA19" s="7"/>
      <c r="AB19" s="7"/>
      <c r="AC19" s="7"/>
      <c r="AD19" s="7"/>
      <c r="AE19" s="7"/>
    </row>
    <row r="20" spans="1:31" ht="14" x14ac:dyDescent="0.2">
      <c r="A20" s="89"/>
      <c r="B20" s="90"/>
      <c r="C20" s="90"/>
      <c r="D20" s="91"/>
      <c r="E20" s="92" t="str">
        <f>A21</f>
        <v>桔梗</v>
      </c>
      <c r="F20" s="93"/>
      <c r="G20" s="94"/>
      <c r="H20" s="92" t="str">
        <f>A23</f>
        <v>八幡</v>
      </c>
      <c r="I20" s="93"/>
      <c r="J20" s="94"/>
      <c r="K20" s="92" t="str">
        <f>A25</f>
        <v>鷲ノ木</v>
      </c>
      <c r="L20" s="93"/>
      <c r="M20" s="94"/>
      <c r="N20" s="92" t="str">
        <f>A27</f>
        <v>MAT　FC　</v>
      </c>
      <c r="O20" s="93"/>
      <c r="P20" s="124"/>
      <c r="Q20" s="95" t="s">
        <v>7</v>
      </c>
      <c r="R20" s="96"/>
      <c r="S20" s="97"/>
      <c r="T20" s="98" t="s">
        <v>8</v>
      </c>
      <c r="U20" s="96"/>
      <c r="V20" s="97"/>
      <c r="W20" s="98" t="s">
        <v>9</v>
      </c>
      <c r="X20" s="96"/>
      <c r="Y20" s="97"/>
      <c r="Z20" s="98" t="s">
        <v>10</v>
      </c>
      <c r="AA20" s="96"/>
      <c r="AB20" s="97"/>
      <c r="AC20" s="98" t="s">
        <v>11</v>
      </c>
      <c r="AD20" s="96"/>
      <c r="AE20" s="99"/>
    </row>
    <row r="21" spans="1:31" ht="13.5" customHeight="1" x14ac:dyDescent="0.2">
      <c r="A21" s="100" t="s">
        <v>28</v>
      </c>
      <c r="B21" s="101"/>
      <c r="C21" s="101"/>
      <c r="D21" s="102"/>
      <c r="E21" s="106"/>
      <c r="F21" s="107"/>
      <c r="G21" s="108"/>
      <c r="H21" s="63" t="s">
        <v>54</v>
      </c>
      <c r="I21" s="64" t="s">
        <v>50</v>
      </c>
      <c r="J21" s="73" t="s">
        <v>49</v>
      </c>
      <c r="K21" s="63" t="s">
        <v>54</v>
      </c>
      <c r="L21" s="64" t="s">
        <v>50</v>
      </c>
      <c r="M21" s="73" t="s">
        <v>53</v>
      </c>
      <c r="N21" s="63" t="s">
        <v>49</v>
      </c>
      <c r="O21" s="64" t="s">
        <v>51</v>
      </c>
      <c r="P21" s="125" t="s">
        <v>55</v>
      </c>
      <c r="Q21" s="72" t="s">
        <v>47</v>
      </c>
      <c r="R21" s="64"/>
      <c r="S21" s="73"/>
      <c r="T21" s="63">
        <f>H21+K21+N21</f>
        <v>16</v>
      </c>
      <c r="U21" s="64"/>
      <c r="V21" s="73"/>
      <c r="W21" s="63">
        <f>J21+M21+P21</f>
        <v>12</v>
      </c>
      <c r="X21" s="64"/>
      <c r="Y21" s="73"/>
      <c r="Z21" s="63">
        <f>T21-W21</f>
        <v>4</v>
      </c>
      <c r="AA21" s="64"/>
      <c r="AB21" s="73"/>
      <c r="AC21" s="63" t="s">
        <v>49</v>
      </c>
      <c r="AD21" s="64"/>
      <c r="AE21" s="65"/>
    </row>
    <row r="22" spans="1:31" ht="13.5" customHeight="1" x14ac:dyDescent="0.2">
      <c r="A22" s="103"/>
      <c r="B22" s="104"/>
      <c r="C22" s="104"/>
      <c r="D22" s="105"/>
      <c r="E22" s="109"/>
      <c r="F22" s="110"/>
      <c r="G22" s="111"/>
      <c r="H22" s="66"/>
      <c r="I22" s="67"/>
      <c r="J22" s="75"/>
      <c r="K22" s="66"/>
      <c r="L22" s="67"/>
      <c r="M22" s="75"/>
      <c r="N22" s="66"/>
      <c r="O22" s="67"/>
      <c r="P22" s="126"/>
      <c r="Q22" s="74"/>
      <c r="R22" s="67"/>
      <c r="S22" s="75"/>
      <c r="T22" s="66"/>
      <c r="U22" s="67"/>
      <c r="V22" s="75"/>
      <c r="W22" s="66"/>
      <c r="X22" s="67"/>
      <c r="Y22" s="75"/>
      <c r="Z22" s="66"/>
      <c r="AA22" s="67"/>
      <c r="AB22" s="75"/>
      <c r="AC22" s="66"/>
      <c r="AD22" s="67"/>
      <c r="AE22" s="68"/>
    </row>
    <row r="23" spans="1:31" ht="13.5" customHeight="1" x14ac:dyDescent="0.2">
      <c r="A23" s="100" t="s">
        <v>18</v>
      </c>
      <c r="B23" s="101"/>
      <c r="C23" s="101"/>
      <c r="D23" s="102"/>
      <c r="E23" s="63" t="s">
        <v>49</v>
      </c>
      <c r="F23" s="64" t="s">
        <v>51</v>
      </c>
      <c r="G23" s="73" t="s">
        <v>54</v>
      </c>
      <c r="H23" s="106"/>
      <c r="I23" s="107"/>
      <c r="J23" s="108"/>
      <c r="K23" s="63" t="s">
        <v>52</v>
      </c>
      <c r="L23" s="64" t="s">
        <v>50</v>
      </c>
      <c r="M23" s="73" t="s">
        <v>49</v>
      </c>
      <c r="N23" s="63" t="s">
        <v>53</v>
      </c>
      <c r="O23" s="64" t="s">
        <v>51</v>
      </c>
      <c r="P23" s="125" t="s">
        <v>55</v>
      </c>
      <c r="Q23" s="72" t="s">
        <v>52</v>
      </c>
      <c r="R23" s="64"/>
      <c r="S23" s="73"/>
      <c r="T23" s="63">
        <f>E23+K23+N23</f>
        <v>6</v>
      </c>
      <c r="U23" s="64"/>
      <c r="V23" s="73"/>
      <c r="W23" s="63">
        <f>G23+M23+P23</f>
        <v>18</v>
      </c>
      <c r="X23" s="64"/>
      <c r="Y23" s="73"/>
      <c r="Z23" s="63">
        <f>T23-W23</f>
        <v>-12</v>
      </c>
      <c r="AA23" s="64"/>
      <c r="AB23" s="73"/>
      <c r="AC23" s="63" t="s">
        <v>52</v>
      </c>
      <c r="AD23" s="64"/>
      <c r="AE23" s="65"/>
    </row>
    <row r="24" spans="1:31" ht="13.5" customHeight="1" x14ac:dyDescent="0.2">
      <c r="A24" s="103"/>
      <c r="B24" s="104"/>
      <c r="C24" s="104"/>
      <c r="D24" s="105"/>
      <c r="E24" s="66"/>
      <c r="F24" s="67"/>
      <c r="G24" s="75"/>
      <c r="H24" s="109"/>
      <c r="I24" s="110"/>
      <c r="J24" s="111"/>
      <c r="K24" s="66"/>
      <c r="L24" s="67"/>
      <c r="M24" s="75"/>
      <c r="N24" s="66"/>
      <c r="O24" s="67"/>
      <c r="P24" s="126"/>
      <c r="Q24" s="74"/>
      <c r="R24" s="67"/>
      <c r="S24" s="75"/>
      <c r="T24" s="66"/>
      <c r="U24" s="67"/>
      <c r="V24" s="75"/>
      <c r="W24" s="66"/>
      <c r="X24" s="67"/>
      <c r="Y24" s="75"/>
      <c r="Z24" s="66"/>
      <c r="AA24" s="67"/>
      <c r="AB24" s="75"/>
      <c r="AC24" s="66"/>
      <c r="AD24" s="67"/>
      <c r="AE24" s="68"/>
    </row>
    <row r="25" spans="1:31" ht="13.5" customHeight="1" x14ac:dyDescent="0.2">
      <c r="A25" s="112" t="s">
        <v>19</v>
      </c>
      <c r="B25" s="113"/>
      <c r="C25" s="113"/>
      <c r="D25" s="114"/>
      <c r="E25" s="63" t="s">
        <v>53</v>
      </c>
      <c r="F25" s="64" t="s">
        <v>51</v>
      </c>
      <c r="G25" s="73" t="s">
        <v>54</v>
      </c>
      <c r="H25" s="63" t="s">
        <v>49</v>
      </c>
      <c r="I25" s="64" t="s">
        <v>51</v>
      </c>
      <c r="J25" s="73" t="s">
        <v>52</v>
      </c>
      <c r="K25" s="106"/>
      <c r="L25" s="107"/>
      <c r="M25" s="108"/>
      <c r="N25" s="63" t="s">
        <v>53</v>
      </c>
      <c r="O25" s="64" t="s">
        <v>51</v>
      </c>
      <c r="P25" s="125" t="s">
        <v>56</v>
      </c>
      <c r="Q25" s="72" t="s">
        <v>21</v>
      </c>
      <c r="R25" s="64"/>
      <c r="S25" s="73"/>
      <c r="T25" s="63">
        <f>E25+H25+N25</f>
        <v>4</v>
      </c>
      <c r="U25" s="64"/>
      <c r="V25" s="73"/>
      <c r="W25" s="63">
        <f>G25+J25+P25</f>
        <v>21</v>
      </c>
      <c r="X25" s="64"/>
      <c r="Y25" s="73"/>
      <c r="Z25" s="63">
        <f>T25-W25</f>
        <v>-17</v>
      </c>
      <c r="AA25" s="64"/>
      <c r="AB25" s="73"/>
      <c r="AC25" s="63" t="s">
        <v>57</v>
      </c>
      <c r="AD25" s="64"/>
      <c r="AE25" s="65"/>
    </row>
    <row r="26" spans="1:31" ht="13.5" customHeight="1" x14ac:dyDescent="0.2">
      <c r="A26" s="129"/>
      <c r="B26" s="130"/>
      <c r="C26" s="130"/>
      <c r="D26" s="131"/>
      <c r="E26" s="66"/>
      <c r="F26" s="67"/>
      <c r="G26" s="75"/>
      <c r="H26" s="66"/>
      <c r="I26" s="67"/>
      <c r="J26" s="75"/>
      <c r="K26" s="109"/>
      <c r="L26" s="110"/>
      <c r="M26" s="111"/>
      <c r="N26" s="66"/>
      <c r="O26" s="67"/>
      <c r="P26" s="126"/>
      <c r="Q26" s="74"/>
      <c r="R26" s="67"/>
      <c r="S26" s="75"/>
      <c r="T26" s="66"/>
      <c r="U26" s="67"/>
      <c r="V26" s="75"/>
      <c r="W26" s="66"/>
      <c r="X26" s="67"/>
      <c r="Y26" s="75"/>
      <c r="Z26" s="66"/>
      <c r="AA26" s="67"/>
      <c r="AB26" s="75"/>
      <c r="AC26" s="66"/>
      <c r="AD26" s="67"/>
      <c r="AE26" s="68"/>
    </row>
    <row r="27" spans="1:31" ht="13.5" customHeight="1" x14ac:dyDescent="0.2">
      <c r="A27" s="112" t="s">
        <v>29</v>
      </c>
      <c r="B27" s="113"/>
      <c r="C27" s="113"/>
      <c r="D27" s="114"/>
      <c r="E27" s="63" t="s">
        <v>55</v>
      </c>
      <c r="F27" s="64" t="s">
        <v>50</v>
      </c>
      <c r="G27" s="73" t="s">
        <v>49</v>
      </c>
      <c r="H27" s="63" t="s">
        <v>55</v>
      </c>
      <c r="I27" s="64" t="s">
        <v>50</v>
      </c>
      <c r="J27" s="73" t="s">
        <v>53</v>
      </c>
      <c r="K27" s="63" t="s">
        <v>56</v>
      </c>
      <c r="L27" s="64" t="s">
        <v>50</v>
      </c>
      <c r="M27" s="73" t="s">
        <v>53</v>
      </c>
      <c r="N27" s="106"/>
      <c r="O27" s="107"/>
      <c r="P27" s="127"/>
      <c r="Q27" s="72" t="s">
        <v>55</v>
      </c>
      <c r="R27" s="64"/>
      <c r="S27" s="73"/>
      <c r="T27" s="63">
        <f>E27+H27+K27</f>
        <v>29</v>
      </c>
      <c r="U27" s="64"/>
      <c r="V27" s="73"/>
      <c r="W27" s="63">
        <f>G27+J27+M27</f>
        <v>4</v>
      </c>
      <c r="X27" s="64"/>
      <c r="Y27" s="73"/>
      <c r="Z27" s="63">
        <f>T27-W27</f>
        <v>25</v>
      </c>
      <c r="AA27" s="64"/>
      <c r="AB27" s="73"/>
      <c r="AC27" s="63" t="s">
        <v>53</v>
      </c>
      <c r="AD27" s="64"/>
      <c r="AE27" s="65"/>
    </row>
    <row r="28" spans="1:31" ht="14.25" customHeight="1" thickBot="1" x14ac:dyDescent="0.25">
      <c r="A28" s="115"/>
      <c r="B28" s="116"/>
      <c r="C28" s="116"/>
      <c r="D28" s="117"/>
      <c r="E28" s="69"/>
      <c r="F28" s="70"/>
      <c r="G28" s="77"/>
      <c r="H28" s="69"/>
      <c r="I28" s="70"/>
      <c r="J28" s="77"/>
      <c r="K28" s="69"/>
      <c r="L28" s="70"/>
      <c r="M28" s="77"/>
      <c r="N28" s="121"/>
      <c r="O28" s="122"/>
      <c r="P28" s="128"/>
      <c r="Q28" s="76"/>
      <c r="R28" s="70"/>
      <c r="S28" s="77"/>
      <c r="T28" s="69"/>
      <c r="U28" s="70"/>
      <c r="V28" s="77"/>
      <c r="W28" s="69"/>
      <c r="X28" s="70"/>
      <c r="Y28" s="77"/>
      <c r="Z28" s="69"/>
      <c r="AA28" s="70"/>
      <c r="AB28" s="77"/>
      <c r="AC28" s="69"/>
      <c r="AD28" s="70"/>
      <c r="AE28" s="71"/>
    </row>
    <row r="30" spans="1:31" ht="13.5" customHeight="1" thickBot="1" x14ac:dyDescent="0.25">
      <c r="A30" s="132" t="s">
        <v>3</v>
      </c>
      <c r="B30" s="132"/>
      <c r="C30" s="5"/>
      <c r="D30" s="5"/>
      <c r="E30" s="6"/>
      <c r="F30" s="7"/>
      <c r="G30" s="7"/>
      <c r="H30" s="7"/>
      <c r="I30" s="7"/>
      <c r="J30" s="7"/>
      <c r="K30" s="8"/>
      <c r="L30" s="8"/>
      <c r="M30" s="8"/>
      <c r="N30" s="6"/>
      <c r="O30" s="7"/>
      <c r="P30" s="7"/>
      <c r="Q30" s="7"/>
      <c r="R30" s="7"/>
      <c r="S30" s="7"/>
      <c r="T30" s="7"/>
      <c r="U30" s="7"/>
      <c r="V30" s="7"/>
      <c r="W30" s="6"/>
      <c r="X30" s="7"/>
      <c r="Y30" s="7"/>
      <c r="Z30" s="7"/>
      <c r="AA30" s="7"/>
      <c r="AB30" s="7"/>
      <c r="AC30" s="7"/>
      <c r="AD30" s="7"/>
      <c r="AE30" s="7"/>
    </row>
    <row r="31" spans="1:31" ht="13.5" customHeight="1" x14ac:dyDescent="0.2">
      <c r="A31" s="89"/>
      <c r="B31" s="90"/>
      <c r="C31" s="90"/>
      <c r="D31" s="91"/>
      <c r="E31" s="92" t="str">
        <f>A32</f>
        <v>スクール</v>
      </c>
      <c r="F31" s="93"/>
      <c r="G31" s="94"/>
      <c r="H31" s="92" t="str">
        <f>A34</f>
        <v>プレイフル</v>
      </c>
      <c r="I31" s="93"/>
      <c r="J31" s="94"/>
      <c r="K31" s="92" t="str">
        <f>A36</f>
        <v>港FC</v>
      </c>
      <c r="L31" s="93"/>
      <c r="M31" s="94"/>
      <c r="N31" s="92" t="str">
        <f>A38</f>
        <v>フロンティア</v>
      </c>
      <c r="O31" s="93"/>
      <c r="P31" s="124"/>
      <c r="Q31" s="95" t="s">
        <v>7</v>
      </c>
      <c r="R31" s="96"/>
      <c r="S31" s="97"/>
      <c r="T31" s="98" t="s">
        <v>8</v>
      </c>
      <c r="U31" s="96"/>
      <c r="V31" s="97"/>
      <c r="W31" s="98" t="s">
        <v>9</v>
      </c>
      <c r="X31" s="96"/>
      <c r="Y31" s="97"/>
      <c r="Z31" s="98" t="s">
        <v>10</v>
      </c>
      <c r="AA31" s="96"/>
      <c r="AB31" s="97"/>
      <c r="AC31" s="98" t="s">
        <v>11</v>
      </c>
      <c r="AD31" s="96"/>
      <c r="AE31" s="99"/>
    </row>
    <row r="32" spans="1:31" ht="13.5" customHeight="1" x14ac:dyDescent="0.2">
      <c r="A32" s="112" t="s">
        <v>30</v>
      </c>
      <c r="B32" s="113"/>
      <c r="C32" s="113"/>
      <c r="D32" s="114"/>
      <c r="E32" s="106"/>
      <c r="F32" s="107"/>
      <c r="G32" s="108"/>
      <c r="H32" s="63" t="s">
        <v>21</v>
      </c>
      <c r="I32" s="64" t="s">
        <v>51</v>
      </c>
      <c r="J32" s="73" t="s">
        <v>48</v>
      </c>
      <c r="K32" s="63" t="s">
        <v>57</v>
      </c>
      <c r="L32" s="64" t="s">
        <v>51</v>
      </c>
      <c r="M32" s="73" t="s">
        <v>47</v>
      </c>
      <c r="N32" s="63" t="s">
        <v>52</v>
      </c>
      <c r="O32" s="64" t="s">
        <v>51</v>
      </c>
      <c r="P32" s="125" t="s">
        <v>47</v>
      </c>
      <c r="Q32" s="72" t="s">
        <v>21</v>
      </c>
      <c r="R32" s="64"/>
      <c r="S32" s="73"/>
      <c r="T32" s="63">
        <f>H32+K32+N32</f>
        <v>7</v>
      </c>
      <c r="U32" s="64"/>
      <c r="V32" s="73"/>
      <c r="W32" s="63">
        <f>J32+M32+P32</f>
        <v>17</v>
      </c>
      <c r="X32" s="64"/>
      <c r="Y32" s="73"/>
      <c r="Z32" s="63">
        <f>T32-W32</f>
        <v>-10</v>
      </c>
      <c r="AA32" s="64"/>
      <c r="AB32" s="73"/>
      <c r="AC32" s="63" t="s">
        <v>57</v>
      </c>
      <c r="AD32" s="64"/>
      <c r="AE32" s="65"/>
    </row>
    <row r="33" spans="1:31" ht="13.5" customHeight="1" x14ac:dyDescent="0.2">
      <c r="A33" s="129"/>
      <c r="B33" s="130"/>
      <c r="C33" s="130"/>
      <c r="D33" s="131"/>
      <c r="E33" s="109"/>
      <c r="F33" s="110"/>
      <c r="G33" s="111"/>
      <c r="H33" s="66"/>
      <c r="I33" s="67"/>
      <c r="J33" s="75"/>
      <c r="K33" s="66"/>
      <c r="L33" s="67"/>
      <c r="M33" s="75"/>
      <c r="N33" s="66"/>
      <c r="O33" s="67"/>
      <c r="P33" s="126"/>
      <c r="Q33" s="74"/>
      <c r="R33" s="67"/>
      <c r="S33" s="75"/>
      <c r="T33" s="66"/>
      <c r="U33" s="67"/>
      <c r="V33" s="75"/>
      <c r="W33" s="66"/>
      <c r="X33" s="67"/>
      <c r="Y33" s="75"/>
      <c r="Z33" s="66"/>
      <c r="AA33" s="67"/>
      <c r="AB33" s="75"/>
      <c r="AC33" s="66"/>
      <c r="AD33" s="67"/>
      <c r="AE33" s="68"/>
    </row>
    <row r="34" spans="1:31" ht="13.5" customHeight="1" x14ac:dyDescent="0.2">
      <c r="A34" s="100" t="s">
        <v>31</v>
      </c>
      <c r="B34" s="101"/>
      <c r="C34" s="101"/>
      <c r="D34" s="102"/>
      <c r="E34" s="63" t="s">
        <v>48</v>
      </c>
      <c r="F34" s="64" t="s">
        <v>50</v>
      </c>
      <c r="G34" s="73" t="s">
        <v>21</v>
      </c>
      <c r="H34" s="106"/>
      <c r="I34" s="107"/>
      <c r="J34" s="108"/>
      <c r="K34" s="63" t="s">
        <v>55</v>
      </c>
      <c r="L34" s="64" t="s">
        <v>50</v>
      </c>
      <c r="M34" s="73" t="s">
        <v>21</v>
      </c>
      <c r="N34" s="63" t="s">
        <v>54</v>
      </c>
      <c r="O34" s="64" t="s">
        <v>50</v>
      </c>
      <c r="P34" s="125" t="s">
        <v>53</v>
      </c>
      <c r="Q34" s="72" t="s">
        <v>55</v>
      </c>
      <c r="R34" s="64"/>
      <c r="S34" s="73"/>
      <c r="T34" s="63">
        <f>E34+K34+N34</f>
        <v>21</v>
      </c>
      <c r="U34" s="64"/>
      <c r="V34" s="73"/>
      <c r="W34" s="63">
        <f>G34+M34+P34</f>
        <v>1</v>
      </c>
      <c r="X34" s="64"/>
      <c r="Y34" s="73"/>
      <c r="Z34" s="63">
        <f>T34-W34</f>
        <v>20</v>
      </c>
      <c r="AA34" s="64"/>
      <c r="AB34" s="73"/>
      <c r="AC34" s="63" t="s">
        <v>53</v>
      </c>
      <c r="AD34" s="64"/>
      <c r="AE34" s="65"/>
    </row>
    <row r="35" spans="1:31" ht="13.5" customHeight="1" x14ac:dyDescent="0.2">
      <c r="A35" s="103"/>
      <c r="B35" s="104"/>
      <c r="C35" s="104"/>
      <c r="D35" s="105"/>
      <c r="E35" s="66"/>
      <c r="F35" s="67"/>
      <c r="G35" s="75"/>
      <c r="H35" s="109"/>
      <c r="I35" s="110"/>
      <c r="J35" s="111"/>
      <c r="K35" s="66"/>
      <c r="L35" s="67"/>
      <c r="M35" s="75"/>
      <c r="N35" s="66"/>
      <c r="O35" s="67"/>
      <c r="P35" s="126"/>
      <c r="Q35" s="74"/>
      <c r="R35" s="67"/>
      <c r="S35" s="75"/>
      <c r="T35" s="66"/>
      <c r="U35" s="67"/>
      <c r="V35" s="75"/>
      <c r="W35" s="66"/>
      <c r="X35" s="67"/>
      <c r="Y35" s="75"/>
      <c r="Z35" s="66"/>
      <c r="AA35" s="67"/>
      <c r="AB35" s="75"/>
      <c r="AC35" s="66"/>
      <c r="AD35" s="67"/>
      <c r="AE35" s="68"/>
    </row>
    <row r="36" spans="1:31" ht="13.5" customHeight="1" x14ac:dyDescent="0.2">
      <c r="A36" s="112" t="s">
        <v>24</v>
      </c>
      <c r="B36" s="113"/>
      <c r="C36" s="113"/>
      <c r="D36" s="114"/>
      <c r="E36" s="63" t="s">
        <v>47</v>
      </c>
      <c r="F36" s="64" t="s">
        <v>50</v>
      </c>
      <c r="G36" s="73" t="s">
        <v>57</v>
      </c>
      <c r="H36" s="63" t="s">
        <v>21</v>
      </c>
      <c r="I36" s="64" t="s">
        <v>51</v>
      </c>
      <c r="J36" s="73" t="s">
        <v>55</v>
      </c>
      <c r="K36" s="106"/>
      <c r="L36" s="107"/>
      <c r="M36" s="108"/>
      <c r="N36" s="63" t="s">
        <v>52</v>
      </c>
      <c r="O36" s="64" t="s">
        <v>50</v>
      </c>
      <c r="P36" s="125" t="s">
        <v>53</v>
      </c>
      <c r="Q36" s="72" t="s">
        <v>47</v>
      </c>
      <c r="R36" s="64"/>
      <c r="S36" s="73"/>
      <c r="T36" s="63">
        <f>E36+H36+N36</f>
        <v>9</v>
      </c>
      <c r="U36" s="64"/>
      <c r="V36" s="73"/>
      <c r="W36" s="63">
        <f>G36+J36+P36</f>
        <v>14</v>
      </c>
      <c r="X36" s="64"/>
      <c r="Y36" s="73"/>
      <c r="Z36" s="63">
        <f>T36-W36</f>
        <v>-5</v>
      </c>
      <c r="AA36" s="64"/>
      <c r="AB36" s="73"/>
      <c r="AC36" s="63" t="s">
        <v>49</v>
      </c>
      <c r="AD36" s="64"/>
      <c r="AE36" s="65"/>
    </row>
    <row r="37" spans="1:31" ht="14.25" customHeight="1" x14ac:dyDescent="0.2">
      <c r="A37" s="129"/>
      <c r="B37" s="130"/>
      <c r="C37" s="130"/>
      <c r="D37" s="131"/>
      <c r="E37" s="66"/>
      <c r="F37" s="67"/>
      <c r="G37" s="75"/>
      <c r="H37" s="66"/>
      <c r="I37" s="67"/>
      <c r="J37" s="75"/>
      <c r="K37" s="109"/>
      <c r="L37" s="110"/>
      <c r="M37" s="111"/>
      <c r="N37" s="66"/>
      <c r="O37" s="67"/>
      <c r="P37" s="126"/>
      <c r="Q37" s="74"/>
      <c r="R37" s="67"/>
      <c r="S37" s="75"/>
      <c r="T37" s="66"/>
      <c r="U37" s="67"/>
      <c r="V37" s="75"/>
      <c r="W37" s="66"/>
      <c r="X37" s="67"/>
      <c r="Y37" s="75"/>
      <c r="Z37" s="66"/>
      <c r="AA37" s="67"/>
      <c r="AB37" s="75"/>
      <c r="AC37" s="66"/>
      <c r="AD37" s="67"/>
      <c r="AE37" s="68"/>
    </row>
    <row r="38" spans="1:31" x14ac:dyDescent="0.2">
      <c r="A38" s="112" t="s">
        <v>32</v>
      </c>
      <c r="B38" s="113"/>
      <c r="C38" s="113"/>
      <c r="D38" s="114"/>
      <c r="E38" s="63" t="s">
        <v>47</v>
      </c>
      <c r="F38" s="64" t="s">
        <v>50</v>
      </c>
      <c r="G38" s="73" t="s">
        <v>52</v>
      </c>
      <c r="H38" s="63" t="s">
        <v>53</v>
      </c>
      <c r="I38" s="64" t="s">
        <v>51</v>
      </c>
      <c r="J38" s="73" t="s">
        <v>54</v>
      </c>
      <c r="K38" s="63" t="s">
        <v>53</v>
      </c>
      <c r="L38" s="64" t="s">
        <v>51</v>
      </c>
      <c r="M38" s="73" t="s">
        <v>52</v>
      </c>
      <c r="N38" s="106"/>
      <c r="O38" s="107"/>
      <c r="P38" s="127"/>
      <c r="Q38" s="72" t="s">
        <v>52</v>
      </c>
      <c r="R38" s="64"/>
      <c r="S38" s="73"/>
      <c r="T38" s="63">
        <f>E38+H38+K38</f>
        <v>8</v>
      </c>
      <c r="U38" s="64"/>
      <c r="V38" s="73"/>
      <c r="W38" s="63">
        <f>G38+J38+M38</f>
        <v>13</v>
      </c>
      <c r="X38" s="64"/>
      <c r="Y38" s="73"/>
      <c r="Z38" s="63">
        <f>T38-W38</f>
        <v>-5</v>
      </c>
      <c r="AA38" s="64"/>
      <c r="AB38" s="73"/>
      <c r="AC38" s="63" t="s">
        <v>52</v>
      </c>
      <c r="AD38" s="64"/>
      <c r="AE38" s="65"/>
    </row>
    <row r="39" spans="1:31" ht="13.5" thickBot="1" x14ac:dyDescent="0.25">
      <c r="A39" s="115"/>
      <c r="B39" s="116"/>
      <c r="C39" s="116"/>
      <c r="D39" s="117"/>
      <c r="E39" s="69"/>
      <c r="F39" s="70"/>
      <c r="G39" s="77"/>
      <c r="H39" s="69"/>
      <c r="I39" s="70"/>
      <c r="J39" s="77"/>
      <c r="K39" s="69"/>
      <c r="L39" s="70"/>
      <c r="M39" s="77"/>
      <c r="N39" s="121"/>
      <c r="O39" s="122"/>
      <c r="P39" s="128"/>
      <c r="Q39" s="76"/>
      <c r="R39" s="70"/>
      <c r="S39" s="77"/>
      <c r="T39" s="69"/>
      <c r="U39" s="70"/>
      <c r="V39" s="77"/>
      <c r="W39" s="69"/>
      <c r="X39" s="70"/>
      <c r="Y39" s="77"/>
      <c r="Z39" s="69"/>
      <c r="AA39" s="70"/>
      <c r="AB39" s="77"/>
      <c r="AC39" s="69"/>
      <c r="AD39" s="70"/>
      <c r="AE39" s="71"/>
    </row>
    <row r="40" spans="1:31" ht="14" x14ac:dyDescent="0.2">
      <c r="A40" s="5"/>
      <c r="B40" s="5"/>
      <c r="C40" s="5"/>
      <c r="D40" s="5"/>
      <c r="E40" s="7"/>
      <c r="F40" s="7"/>
      <c r="G40" s="7"/>
      <c r="H40" s="7"/>
      <c r="I40" s="7"/>
      <c r="J40" s="7"/>
      <c r="K40" s="8"/>
      <c r="L40" s="8" t="s">
        <v>4</v>
      </c>
      <c r="M40" s="8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ht="13.5" customHeight="1" thickBot="1" x14ac:dyDescent="0.25">
      <c r="A41" s="132" t="s">
        <v>5</v>
      </c>
      <c r="B41" s="132"/>
      <c r="C41" s="5"/>
      <c r="D41" s="5"/>
      <c r="E41" s="6"/>
      <c r="F41" s="7"/>
      <c r="G41" s="7"/>
      <c r="H41" s="7"/>
      <c r="I41" s="7"/>
      <c r="J41" s="7"/>
      <c r="K41" s="8"/>
      <c r="L41" s="8"/>
      <c r="M41" s="8"/>
      <c r="N41" s="6"/>
      <c r="O41" s="7"/>
      <c r="P41" s="7"/>
      <c r="Q41" s="7"/>
      <c r="R41" s="7"/>
      <c r="S41" s="7"/>
      <c r="T41" s="7"/>
      <c r="U41" s="7"/>
      <c r="V41" s="7"/>
      <c r="W41" s="6"/>
      <c r="X41" s="7"/>
      <c r="Y41" s="7"/>
      <c r="Z41" s="7"/>
      <c r="AA41" s="7"/>
      <c r="AB41" s="7"/>
      <c r="AC41" s="7"/>
      <c r="AD41" s="7"/>
      <c r="AE41" s="7"/>
    </row>
    <row r="42" spans="1:31" ht="13.5" customHeight="1" x14ac:dyDescent="0.2">
      <c r="A42" s="26"/>
      <c r="B42" s="27"/>
      <c r="C42" s="27"/>
      <c r="D42" s="28"/>
      <c r="E42" s="92" t="str">
        <f>A43</f>
        <v>サンスポーツ3rd</v>
      </c>
      <c r="F42" s="93"/>
      <c r="G42" s="94"/>
      <c r="H42" s="92" t="str">
        <f>A45</f>
        <v>AVENDA FC U12 2nd</v>
      </c>
      <c r="I42" s="93"/>
      <c r="J42" s="94"/>
      <c r="K42" s="92" t="str">
        <f>A47</f>
        <v>ジュニオールブルー</v>
      </c>
      <c r="L42" s="93"/>
      <c r="M42" s="94"/>
      <c r="N42" s="95" t="s">
        <v>7</v>
      </c>
      <c r="O42" s="96"/>
      <c r="P42" s="97"/>
      <c r="Q42" s="98" t="s">
        <v>8</v>
      </c>
      <c r="R42" s="96"/>
      <c r="S42" s="97"/>
      <c r="T42" s="98" t="s">
        <v>9</v>
      </c>
      <c r="U42" s="96"/>
      <c r="V42" s="97"/>
      <c r="W42" s="98" t="s">
        <v>10</v>
      </c>
      <c r="X42" s="96"/>
      <c r="Y42" s="97"/>
      <c r="Z42" s="98" t="s">
        <v>11</v>
      </c>
      <c r="AA42" s="96"/>
      <c r="AB42" s="99"/>
    </row>
    <row r="43" spans="1:31" ht="13.5" customHeight="1" x14ac:dyDescent="0.2">
      <c r="A43" s="112" t="s">
        <v>33</v>
      </c>
      <c r="B43" s="113"/>
      <c r="C43" s="113"/>
      <c r="D43" s="114"/>
      <c r="E43" s="106" t="s">
        <v>4</v>
      </c>
      <c r="F43" s="107"/>
      <c r="G43" s="108"/>
      <c r="H43" s="63" t="s">
        <v>21</v>
      </c>
      <c r="I43" s="64" t="s">
        <v>51</v>
      </c>
      <c r="J43" s="73" t="s">
        <v>57</v>
      </c>
      <c r="K43" s="63" t="s">
        <v>21</v>
      </c>
      <c r="L43" s="64" t="s">
        <v>51</v>
      </c>
      <c r="M43" s="73" t="s">
        <v>55</v>
      </c>
      <c r="N43" s="72" t="s">
        <v>59</v>
      </c>
      <c r="O43" s="64"/>
      <c r="P43" s="73"/>
      <c r="Q43" s="63">
        <f>SUM(H43+K43)</f>
        <v>0</v>
      </c>
      <c r="R43" s="78"/>
      <c r="S43" s="79"/>
      <c r="T43" s="63">
        <f>SUM(J43+M43)</f>
        <v>13</v>
      </c>
      <c r="U43" s="78"/>
      <c r="V43" s="79"/>
      <c r="W43" s="63">
        <f>Q43-T43</f>
        <v>-13</v>
      </c>
      <c r="X43" s="78"/>
      <c r="Y43" s="79"/>
      <c r="Z43" s="63" t="s">
        <v>52</v>
      </c>
      <c r="AA43" s="64"/>
      <c r="AB43" s="65"/>
    </row>
    <row r="44" spans="1:31" ht="13.5" customHeight="1" x14ac:dyDescent="0.2">
      <c r="A44" s="129"/>
      <c r="B44" s="130"/>
      <c r="C44" s="130"/>
      <c r="D44" s="131"/>
      <c r="E44" s="109"/>
      <c r="F44" s="110"/>
      <c r="G44" s="111"/>
      <c r="H44" s="66"/>
      <c r="I44" s="67"/>
      <c r="J44" s="75"/>
      <c r="K44" s="66"/>
      <c r="L44" s="67"/>
      <c r="M44" s="75"/>
      <c r="N44" s="74"/>
      <c r="O44" s="67"/>
      <c r="P44" s="75"/>
      <c r="Q44" s="83"/>
      <c r="R44" s="84"/>
      <c r="S44" s="85"/>
      <c r="T44" s="83"/>
      <c r="U44" s="84"/>
      <c r="V44" s="85"/>
      <c r="W44" s="83"/>
      <c r="X44" s="84"/>
      <c r="Y44" s="85"/>
      <c r="Z44" s="66"/>
      <c r="AA44" s="67"/>
      <c r="AB44" s="68"/>
    </row>
    <row r="45" spans="1:31" ht="13.5" customHeight="1" x14ac:dyDescent="0.2">
      <c r="A45" s="100" t="s">
        <v>34</v>
      </c>
      <c r="B45" s="101"/>
      <c r="C45" s="101"/>
      <c r="D45" s="102"/>
      <c r="E45" s="63" t="s">
        <v>57</v>
      </c>
      <c r="F45" s="64" t="s">
        <v>50</v>
      </c>
      <c r="G45" s="73" t="s">
        <v>21</v>
      </c>
      <c r="H45" s="106"/>
      <c r="I45" s="107"/>
      <c r="J45" s="108"/>
      <c r="K45" s="63" t="s">
        <v>53</v>
      </c>
      <c r="L45" s="64" t="s">
        <v>51</v>
      </c>
      <c r="M45" s="73" t="s">
        <v>58</v>
      </c>
      <c r="N45" s="72" t="s">
        <v>52</v>
      </c>
      <c r="O45" s="64"/>
      <c r="P45" s="73"/>
      <c r="Q45" s="63">
        <f>SUM(E45+K45)</f>
        <v>5</v>
      </c>
      <c r="R45" s="78"/>
      <c r="S45" s="79"/>
      <c r="T45" s="63">
        <f>SUM(G45+M45)</f>
        <v>12</v>
      </c>
      <c r="U45" s="78"/>
      <c r="V45" s="79"/>
      <c r="W45" s="63">
        <f>Q45-T45</f>
        <v>-7</v>
      </c>
      <c r="X45" s="78"/>
      <c r="Y45" s="79"/>
      <c r="Z45" s="63" t="s">
        <v>49</v>
      </c>
      <c r="AA45" s="64"/>
      <c r="AB45" s="65"/>
    </row>
    <row r="46" spans="1:31" ht="13.5" customHeight="1" x14ac:dyDescent="0.2">
      <c r="A46" s="103"/>
      <c r="B46" s="104"/>
      <c r="C46" s="104"/>
      <c r="D46" s="105"/>
      <c r="E46" s="66"/>
      <c r="F46" s="67"/>
      <c r="G46" s="75"/>
      <c r="H46" s="109"/>
      <c r="I46" s="110"/>
      <c r="J46" s="111"/>
      <c r="K46" s="66"/>
      <c r="L46" s="67"/>
      <c r="M46" s="75"/>
      <c r="N46" s="74"/>
      <c r="O46" s="67"/>
      <c r="P46" s="75"/>
      <c r="Q46" s="83"/>
      <c r="R46" s="84"/>
      <c r="S46" s="85"/>
      <c r="T46" s="83"/>
      <c r="U46" s="84"/>
      <c r="V46" s="85"/>
      <c r="W46" s="83"/>
      <c r="X46" s="84"/>
      <c r="Y46" s="85"/>
      <c r="Z46" s="66"/>
      <c r="AA46" s="67"/>
      <c r="AB46" s="68"/>
    </row>
    <row r="47" spans="1:31" ht="13.5" customHeight="1" x14ac:dyDescent="0.2">
      <c r="A47" s="112" t="s">
        <v>35</v>
      </c>
      <c r="B47" s="113"/>
      <c r="C47" s="113"/>
      <c r="D47" s="114"/>
      <c r="E47" s="63" t="s">
        <v>55</v>
      </c>
      <c r="F47" s="64" t="s">
        <v>50</v>
      </c>
      <c r="G47" s="73" t="s">
        <v>21</v>
      </c>
      <c r="H47" s="63" t="s">
        <v>58</v>
      </c>
      <c r="I47" s="64" t="s">
        <v>50</v>
      </c>
      <c r="J47" s="73" t="s">
        <v>53</v>
      </c>
      <c r="K47" s="106"/>
      <c r="L47" s="107"/>
      <c r="M47" s="108"/>
      <c r="N47" s="72" t="s">
        <v>47</v>
      </c>
      <c r="O47" s="64"/>
      <c r="P47" s="73"/>
      <c r="Q47" s="63">
        <f>SUM(E47+H47)</f>
        <v>21</v>
      </c>
      <c r="R47" s="78"/>
      <c r="S47" s="79"/>
      <c r="T47" s="118">
        <f>SUM(G47+J47)</f>
        <v>1</v>
      </c>
      <c r="U47" s="119"/>
      <c r="V47" s="120"/>
      <c r="W47" s="63">
        <f>Q47-T47</f>
        <v>20</v>
      </c>
      <c r="X47" s="78"/>
      <c r="Y47" s="79"/>
      <c r="Z47" s="63" t="s">
        <v>53</v>
      </c>
      <c r="AA47" s="64"/>
      <c r="AB47" s="65"/>
    </row>
    <row r="48" spans="1:31" ht="14.25" customHeight="1" thickBot="1" x14ac:dyDescent="0.25">
      <c r="A48" s="115"/>
      <c r="B48" s="116"/>
      <c r="C48" s="116"/>
      <c r="D48" s="117"/>
      <c r="E48" s="69"/>
      <c r="F48" s="70"/>
      <c r="G48" s="77"/>
      <c r="H48" s="69"/>
      <c r="I48" s="70"/>
      <c r="J48" s="77"/>
      <c r="K48" s="121"/>
      <c r="L48" s="122"/>
      <c r="M48" s="123"/>
      <c r="N48" s="76"/>
      <c r="O48" s="70"/>
      <c r="P48" s="77"/>
      <c r="Q48" s="80"/>
      <c r="R48" s="81"/>
      <c r="S48" s="82"/>
      <c r="T48" s="80"/>
      <c r="U48" s="81"/>
      <c r="V48" s="82"/>
      <c r="W48" s="80"/>
      <c r="X48" s="81"/>
      <c r="Y48" s="82"/>
      <c r="Z48" s="69"/>
      <c r="AA48" s="70"/>
      <c r="AB48" s="71"/>
    </row>
    <row r="49" spans="1:31" ht="109.5" customHeight="1" x14ac:dyDescent="0.2">
      <c r="A49" s="5"/>
      <c r="B49" s="5"/>
      <c r="C49" s="5"/>
      <c r="D49" s="5"/>
      <c r="E49" s="7"/>
      <c r="F49" s="7"/>
      <c r="G49" s="7"/>
      <c r="H49" s="7"/>
      <c r="I49" s="7"/>
      <c r="J49" s="7"/>
      <c r="K49" s="8"/>
      <c r="L49" s="8"/>
      <c r="M49" s="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3.5" customHeight="1" thickBot="1" x14ac:dyDescent="0.25">
      <c r="A50" s="132" t="s">
        <v>13</v>
      </c>
      <c r="B50" s="132"/>
      <c r="C50" s="5"/>
      <c r="D50" s="5"/>
      <c r="E50" s="6"/>
      <c r="F50" s="7"/>
      <c r="G50" s="7"/>
      <c r="H50" s="7"/>
      <c r="I50" s="7"/>
      <c r="J50" s="7"/>
      <c r="K50" s="8"/>
      <c r="L50" s="8"/>
      <c r="M50" s="8"/>
      <c r="N50" s="6"/>
      <c r="O50" s="7"/>
      <c r="P50" s="7"/>
      <c r="Q50" s="7"/>
      <c r="R50" s="7"/>
      <c r="S50" s="7"/>
      <c r="T50" s="7"/>
      <c r="U50" s="7"/>
      <c r="V50" s="7"/>
      <c r="W50" s="6"/>
      <c r="X50" s="7"/>
      <c r="Y50" s="7"/>
      <c r="Z50" s="7"/>
      <c r="AA50" s="7"/>
      <c r="AB50" s="7"/>
      <c r="AC50" s="7"/>
      <c r="AD50" s="7"/>
      <c r="AE50" s="7"/>
    </row>
    <row r="51" spans="1:31" ht="13.5" customHeight="1" x14ac:dyDescent="0.2">
      <c r="A51" s="26"/>
      <c r="B51" s="27"/>
      <c r="C51" s="27"/>
      <c r="D51" s="28"/>
      <c r="E51" s="92" t="str">
        <f>A52</f>
        <v>サンスポーツ2nd</v>
      </c>
      <c r="F51" s="93"/>
      <c r="G51" s="94"/>
      <c r="H51" s="92" t="str">
        <f>A54</f>
        <v>SSS八雲</v>
      </c>
      <c r="I51" s="93"/>
      <c r="J51" s="94"/>
      <c r="K51" s="92" t="str">
        <f>A56</f>
        <v>グランツ</v>
      </c>
      <c r="L51" s="93"/>
      <c r="M51" s="94"/>
      <c r="N51" s="95" t="s">
        <v>7</v>
      </c>
      <c r="O51" s="96"/>
      <c r="P51" s="97"/>
      <c r="Q51" s="98" t="s">
        <v>8</v>
      </c>
      <c r="R51" s="96"/>
      <c r="S51" s="97"/>
      <c r="T51" s="98" t="s">
        <v>9</v>
      </c>
      <c r="U51" s="96"/>
      <c r="V51" s="97"/>
      <c r="W51" s="98" t="s">
        <v>10</v>
      </c>
      <c r="X51" s="96"/>
      <c r="Y51" s="97"/>
      <c r="Z51" s="98" t="s">
        <v>11</v>
      </c>
      <c r="AA51" s="96"/>
      <c r="AB51" s="99"/>
      <c r="AC51" s="48"/>
      <c r="AD51" s="49"/>
    </row>
    <row r="52" spans="1:31" ht="13.5" customHeight="1" x14ac:dyDescent="0.2">
      <c r="A52" s="112" t="s">
        <v>36</v>
      </c>
      <c r="B52" s="113"/>
      <c r="C52" s="113"/>
      <c r="D52" s="114"/>
      <c r="E52" s="106" t="s">
        <v>4</v>
      </c>
      <c r="F52" s="107"/>
      <c r="G52" s="108"/>
      <c r="H52" s="63" t="s">
        <v>53</v>
      </c>
      <c r="I52" s="64" t="s">
        <v>51</v>
      </c>
      <c r="J52" s="73" t="s">
        <v>47</v>
      </c>
      <c r="K52" s="63" t="s">
        <v>52</v>
      </c>
      <c r="L52" s="64" t="s">
        <v>51</v>
      </c>
      <c r="M52" s="73" t="s">
        <v>0</v>
      </c>
      <c r="N52" s="72" t="s">
        <v>21</v>
      </c>
      <c r="O52" s="64"/>
      <c r="P52" s="73"/>
      <c r="Q52" s="63">
        <f>SUM(H52+K52)</f>
        <v>4</v>
      </c>
      <c r="R52" s="78"/>
      <c r="S52" s="79"/>
      <c r="T52" s="63">
        <f>SUM(J52+M52)</f>
        <v>16</v>
      </c>
      <c r="U52" s="78"/>
      <c r="V52" s="79"/>
      <c r="W52" s="63">
        <f>Q52-T52</f>
        <v>-12</v>
      </c>
      <c r="X52" s="78"/>
      <c r="Y52" s="79"/>
      <c r="Z52" s="63" t="s">
        <v>52</v>
      </c>
      <c r="AA52" s="64"/>
      <c r="AB52" s="65"/>
      <c r="AC52" s="50"/>
      <c r="AD52" s="38"/>
    </row>
    <row r="53" spans="1:31" ht="13.5" customHeight="1" x14ac:dyDescent="0.2">
      <c r="A53" s="129"/>
      <c r="B53" s="130"/>
      <c r="C53" s="130"/>
      <c r="D53" s="131"/>
      <c r="E53" s="109"/>
      <c r="F53" s="110"/>
      <c r="G53" s="111"/>
      <c r="H53" s="66"/>
      <c r="I53" s="67"/>
      <c r="J53" s="75"/>
      <c r="K53" s="66"/>
      <c r="L53" s="67"/>
      <c r="M53" s="75"/>
      <c r="N53" s="74"/>
      <c r="O53" s="67"/>
      <c r="P53" s="75"/>
      <c r="Q53" s="83"/>
      <c r="R53" s="84"/>
      <c r="S53" s="85"/>
      <c r="T53" s="83"/>
      <c r="U53" s="84"/>
      <c r="V53" s="85"/>
      <c r="W53" s="83"/>
      <c r="X53" s="84"/>
      <c r="Y53" s="85"/>
      <c r="Z53" s="66"/>
      <c r="AA53" s="67"/>
      <c r="AB53" s="68"/>
      <c r="AC53" s="50"/>
      <c r="AD53" s="38"/>
    </row>
    <row r="54" spans="1:31" ht="13.5" customHeight="1" x14ac:dyDescent="0.2">
      <c r="A54" s="100" t="s">
        <v>37</v>
      </c>
      <c r="B54" s="101"/>
      <c r="C54" s="101"/>
      <c r="D54" s="102"/>
      <c r="E54" s="63" t="s">
        <v>47</v>
      </c>
      <c r="F54" s="64" t="s">
        <v>50</v>
      </c>
      <c r="G54" s="73" t="s">
        <v>53</v>
      </c>
      <c r="H54" s="106"/>
      <c r="I54" s="107"/>
      <c r="J54" s="108"/>
      <c r="K54" s="63" t="s">
        <v>49</v>
      </c>
      <c r="L54" s="64" t="s">
        <v>51</v>
      </c>
      <c r="M54" s="73" t="s">
        <v>47</v>
      </c>
      <c r="N54" s="72" t="s">
        <v>52</v>
      </c>
      <c r="O54" s="64"/>
      <c r="P54" s="73"/>
      <c r="Q54" s="63">
        <f>SUM(E54+K54)</f>
        <v>8</v>
      </c>
      <c r="R54" s="78"/>
      <c r="S54" s="79"/>
      <c r="T54" s="63">
        <f>SUM(G54+M54)</f>
        <v>7</v>
      </c>
      <c r="U54" s="78"/>
      <c r="V54" s="79"/>
      <c r="W54" s="63">
        <f>Q54-T54</f>
        <v>1</v>
      </c>
      <c r="X54" s="78"/>
      <c r="Y54" s="79"/>
      <c r="Z54" s="63" t="s">
        <v>49</v>
      </c>
      <c r="AA54" s="64"/>
      <c r="AB54" s="65"/>
      <c r="AC54" s="50"/>
      <c r="AD54" s="38"/>
    </row>
    <row r="55" spans="1:31" ht="13.5" customHeight="1" x14ac:dyDescent="0.2">
      <c r="A55" s="103"/>
      <c r="B55" s="104"/>
      <c r="C55" s="104"/>
      <c r="D55" s="105"/>
      <c r="E55" s="66"/>
      <c r="F55" s="67"/>
      <c r="G55" s="75"/>
      <c r="H55" s="109"/>
      <c r="I55" s="110"/>
      <c r="J55" s="111"/>
      <c r="K55" s="66"/>
      <c r="L55" s="67"/>
      <c r="M55" s="75"/>
      <c r="N55" s="74"/>
      <c r="O55" s="67"/>
      <c r="P55" s="75"/>
      <c r="Q55" s="83"/>
      <c r="R55" s="84"/>
      <c r="S55" s="85"/>
      <c r="T55" s="83"/>
      <c r="U55" s="84"/>
      <c r="V55" s="85"/>
      <c r="W55" s="83"/>
      <c r="X55" s="84"/>
      <c r="Y55" s="85"/>
      <c r="Z55" s="66"/>
      <c r="AA55" s="67"/>
      <c r="AB55" s="68"/>
      <c r="AC55" s="50"/>
      <c r="AD55" s="38"/>
    </row>
    <row r="56" spans="1:31" ht="13.5" customHeight="1" x14ac:dyDescent="0.2">
      <c r="A56" s="112" t="s">
        <v>38</v>
      </c>
      <c r="B56" s="113"/>
      <c r="C56" s="113"/>
      <c r="D56" s="114"/>
      <c r="E56" s="63" t="s">
        <v>0</v>
      </c>
      <c r="F56" s="64" t="s">
        <v>50</v>
      </c>
      <c r="G56" s="73" t="s">
        <v>52</v>
      </c>
      <c r="H56" s="63" t="s">
        <v>47</v>
      </c>
      <c r="I56" s="64" t="s">
        <v>50</v>
      </c>
      <c r="J56" s="73" t="s">
        <v>49</v>
      </c>
      <c r="K56" s="106"/>
      <c r="L56" s="107"/>
      <c r="M56" s="108"/>
      <c r="N56" s="72" t="s">
        <v>47</v>
      </c>
      <c r="O56" s="64"/>
      <c r="P56" s="73"/>
      <c r="Q56" s="63">
        <f>SUM(E56+H56)</f>
        <v>16</v>
      </c>
      <c r="R56" s="78"/>
      <c r="S56" s="79"/>
      <c r="T56" s="118">
        <f>SUM(G56+J56)</f>
        <v>5</v>
      </c>
      <c r="U56" s="119"/>
      <c r="V56" s="120"/>
      <c r="W56" s="63">
        <f>Q56-T56</f>
        <v>11</v>
      </c>
      <c r="X56" s="78"/>
      <c r="Y56" s="79"/>
      <c r="Z56" s="63" t="s">
        <v>53</v>
      </c>
      <c r="AA56" s="64"/>
      <c r="AB56" s="65"/>
      <c r="AC56" s="50"/>
      <c r="AD56" s="38"/>
    </row>
    <row r="57" spans="1:31" ht="14.25" customHeight="1" thickBot="1" x14ac:dyDescent="0.25">
      <c r="A57" s="115"/>
      <c r="B57" s="116"/>
      <c r="C57" s="116"/>
      <c r="D57" s="117"/>
      <c r="E57" s="69"/>
      <c r="F57" s="70"/>
      <c r="G57" s="77"/>
      <c r="H57" s="69"/>
      <c r="I57" s="70"/>
      <c r="J57" s="77"/>
      <c r="K57" s="121"/>
      <c r="L57" s="122"/>
      <c r="M57" s="123"/>
      <c r="N57" s="76"/>
      <c r="O57" s="70"/>
      <c r="P57" s="77"/>
      <c r="Q57" s="80"/>
      <c r="R57" s="81"/>
      <c r="S57" s="82"/>
      <c r="T57" s="80"/>
      <c r="U57" s="81"/>
      <c r="V57" s="82"/>
      <c r="W57" s="80"/>
      <c r="X57" s="81"/>
      <c r="Y57" s="82"/>
      <c r="Z57" s="69"/>
      <c r="AA57" s="70"/>
      <c r="AB57" s="71"/>
      <c r="AC57" s="50"/>
      <c r="AD57" s="38"/>
    </row>
    <row r="58" spans="1:31" ht="14" x14ac:dyDescent="0.2">
      <c r="A58" s="5"/>
      <c r="B58" s="5"/>
      <c r="C58" s="5"/>
      <c r="D58" s="5"/>
      <c r="E58" s="7"/>
      <c r="F58" s="7"/>
      <c r="G58" s="7"/>
      <c r="H58" s="7"/>
      <c r="I58" s="7"/>
      <c r="J58" s="7"/>
      <c r="K58" s="8"/>
      <c r="L58" s="8"/>
      <c r="M58" s="8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ht="13.5" customHeight="1" thickBot="1" x14ac:dyDescent="0.25">
      <c r="A59" s="132" t="s">
        <v>14</v>
      </c>
      <c r="B59" s="132"/>
      <c r="C59" s="5"/>
      <c r="D59" s="5"/>
      <c r="E59" s="6"/>
      <c r="F59" s="7"/>
      <c r="G59" s="7"/>
      <c r="H59" s="7"/>
      <c r="I59" s="7"/>
      <c r="J59" s="7"/>
      <c r="K59" s="8"/>
      <c r="L59" s="8"/>
      <c r="M59" s="8"/>
      <c r="N59" s="6"/>
      <c r="O59" s="7"/>
      <c r="P59" s="7"/>
      <c r="Q59" s="7"/>
      <c r="R59" s="7"/>
      <c r="S59" s="7"/>
      <c r="T59" s="7"/>
      <c r="U59" s="7"/>
      <c r="V59" s="7"/>
      <c r="W59" s="6"/>
      <c r="X59" s="7"/>
      <c r="Y59" s="7"/>
      <c r="Z59" s="7"/>
      <c r="AA59" s="7"/>
      <c r="AB59" s="7"/>
      <c r="AC59" s="7"/>
      <c r="AD59" s="7"/>
      <c r="AE59" s="7"/>
    </row>
    <row r="60" spans="1:31" ht="14.25" customHeight="1" x14ac:dyDescent="0.2">
      <c r="A60" s="26"/>
      <c r="B60" s="27"/>
      <c r="C60" s="27"/>
      <c r="D60" s="28"/>
      <c r="E60" s="92" t="str">
        <f>A61</f>
        <v>イーグル</v>
      </c>
      <c r="F60" s="93"/>
      <c r="G60" s="94"/>
      <c r="H60" s="92" t="str">
        <f>A63</f>
        <v>CORAZON</v>
      </c>
      <c r="I60" s="93"/>
      <c r="J60" s="94"/>
      <c r="K60" s="92" t="str">
        <f>A65</f>
        <v>プレイフルRISE</v>
      </c>
      <c r="L60" s="93"/>
      <c r="M60" s="94"/>
      <c r="N60" s="95" t="s">
        <v>7</v>
      </c>
      <c r="O60" s="96"/>
      <c r="P60" s="97"/>
      <c r="Q60" s="98" t="s">
        <v>8</v>
      </c>
      <c r="R60" s="96"/>
      <c r="S60" s="97"/>
      <c r="T60" s="98" t="s">
        <v>9</v>
      </c>
      <c r="U60" s="96"/>
      <c r="V60" s="97"/>
      <c r="W60" s="98" t="s">
        <v>10</v>
      </c>
      <c r="X60" s="96"/>
      <c r="Y60" s="97"/>
      <c r="Z60" s="98" t="s">
        <v>11</v>
      </c>
      <c r="AA60" s="96"/>
      <c r="AB60" s="99"/>
    </row>
    <row r="61" spans="1:31" ht="13.5" customHeight="1" x14ac:dyDescent="0.2">
      <c r="A61" s="112" t="s">
        <v>39</v>
      </c>
      <c r="B61" s="113"/>
      <c r="C61" s="113"/>
      <c r="D61" s="114"/>
      <c r="E61" s="106" t="s">
        <v>4</v>
      </c>
      <c r="F61" s="107"/>
      <c r="G61" s="108"/>
      <c r="H61" s="63" t="s">
        <v>57</v>
      </c>
      <c r="I61" s="64" t="s">
        <v>60</v>
      </c>
      <c r="J61" s="73" t="s">
        <v>57</v>
      </c>
      <c r="K61" s="63" t="s">
        <v>48</v>
      </c>
      <c r="L61" s="64" t="s">
        <v>60</v>
      </c>
      <c r="M61" s="73" t="s">
        <v>48</v>
      </c>
      <c r="N61" s="72" t="s">
        <v>49</v>
      </c>
      <c r="O61" s="64"/>
      <c r="P61" s="73"/>
      <c r="Q61" s="63">
        <f>SUM(H61+K61)</f>
        <v>9</v>
      </c>
      <c r="R61" s="78"/>
      <c r="S61" s="79"/>
      <c r="T61" s="63">
        <f>SUM(J61+M61)</f>
        <v>9</v>
      </c>
      <c r="U61" s="78"/>
      <c r="V61" s="79"/>
      <c r="W61" s="63">
        <f>Q61-T61</f>
        <v>0</v>
      </c>
      <c r="X61" s="78"/>
      <c r="Y61" s="79"/>
      <c r="Z61" s="63" t="s">
        <v>53</v>
      </c>
      <c r="AA61" s="64"/>
      <c r="AB61" s="65"/>
    </row>
    <row r="62" spans="1:31" ht="13.5" customHeight="1" x14ac:dyDescent="0.2">
      <c r="A62" s="129"/>
      <c r="B62" s="130"/>
      <c r="C62" s="130"/>
      <c r="D62" s="131"/>
      <c r="E62" s="109"/>
      <c r="F62" s="110"/>
      <c r="G62" s="111"/>
      <c r="H62" s="66"/>
      <c r="I62" s="67"/>
      <c r="J62" s="75"/>
      <c r="K62" s="66"/>
      <c r="L62" s="67"/>
      <c r="M62" s="75"/>
      <c r="N62" s="74"/>
      <c r="O62" s="67"/>
      <c r="P62" s="75"/>
      <c r="Q62" s="83"/>
      <c r="R62" s="84"/>
      <c r="S62" s="85"/>
      <c r="T62" s="83"/>
      <c r="U62" s="84"/>
      <c r="V62" s="85"/>
      <c r="W62" s="83"/>
      <c r="X62" s="84"/>
      <c r="Y62" s="85"/>
      <c r="Z62" s="66"/>
      <c r="AA62" s="67"/>
      <c r="AB62" s="68"/>
    </row>
    <row r="63" spans="1:31" ht="13.5" customHeight="1" x14ac:dyDescent="0.2">
      <c r="A63" s="100" t="s">
        <v>40</v>
      </c>
      <c r="B63" s="101"/>
      <c r="C63" s="101"/>
      <c r="D63" s="102"/>
      <c r="E63" s="63" t="s">
        <v>57</v>
      </c>
      <c r="F63" s="64" t="s">
        <v>60</v>
      </c>
      <c r="G63" s="73" t="s">
        <v>57</v>
      </c>
      <c r="H63" s="106"/>
      <c r="I63" s="107"/>
      <c r="J63" s="108"/>
      <c r="K63" s="63" t="s">
        <v>52</v>
      </c>
      <c r="L63" s="64" t="s">
        <v>60</v>
      </c>
      <c r="M63" s="73" t="s">
        <v>52</v>
      </c>
      <c r="N63" s="72" t="s">
        <v>49</v>
      </c>
      <c r="O63" s="64"/>
      <c r="P63" s="73"/>
      <c r="Q63" s="63">
        <f>SUM(E63+K63)</f>
        <v>7</v>
      </c>
      <c r="R63" s="78"/>
      <c r="S63" s="79"/>
      <c r="T63" s="63">
        <f>SUM(G63+M63)</f>
        <v>7</v>
      </c>
      <c r="U63" s="78"/>
      <c r="V63" s="79"/>
      <c r="W63" s="63">
        <f>Q63-T63</f>
        <v>0</v>
      </c>
      <c r="X63" s="78"/>
      <c r="Y63" s="79"/>
      <c r="Z63" s="63" t="s">
        <v>52</v>
      </c>
      <c r="AA63" s="64"/>
      <c r="AB63" s="65"/>
    </row>
    <row r="64" spans="1:31" ht="12.75" customHeight="1" x14ac:dyDescent="0.2">
      <c r="A64" s="103"/>
      <c r="B64" s="104"/>
      <c r="C64" s="104"/>
      <c r="D64" s="105"/>
      <c r="E64" s="66"/>
      <c r="F64" s="67"/>
      <c r="G64" s="75"/>
      <c r="H64" s="109"/>
      <c r="I64" s="110"/>
      <c r="J64" s="111"/>
      <c r="K64" s="66"/>
      <c r="L64" s="67"/>
      <c r="M64" s="75"/>
      <c r="N64" s="74"/>
      <c r="O64" s="67"/>
      <c r="P64" s="75"/>
      <c r="Q64" s="83"/>
      <c r="R64" s="84"/>
      <c r="S64" s="85"/>
      <c r="T64" s="83"/>
      <c r="U64" s="84"/>
      <c r="V64" s="85"/>
      <c r="W64" s="83"/>
      <c r="X64" s="84"/>
      <c r="Y64" s="85"/>
      <c r="Z64" s="66"/>
      <c r="AA64" s="67"/>
      <c r="AB64" s="68"/>
    </row>
    <row r="65" spans="1:34" ht="13.5" customHeight="1" x14ac:dyDescent="0.2">
      <c r="A65" s="112" t="s">
        <v>41</v>
      </c>
      <c r="B65" s="113"/>
      <c r="C65" s="113"/>
      <c r="D65" s="114"/>
      <c r="E65" s="63" t="s">
        <v>48</v>
      </c>
      <c r="F65" s="64" t="s">
        <v>60</v>
      </c>
      <c r="G65" s="73" t="s">
        <v>48</v>
      </c>
      <c r="H65" s="63" t="s">
        <v>52</v>
      </c>
      <c r="I65" s="64" t="s">
        <v>60</v>
      </c>
      <c r="J65" s="73" t="s">
        <v>52</v>
      </c>
      <c r="K65" s="106"/>
      <c r="L65" s="107"/>
      <c r="M65" s="108"/>
      <c r="N65" s="72" t="s">
        <v>49</v>
      </c>
      <c r="O65" s="64"/>
      <c r="P65" s="73"/>
      <c r="Q65" s="63">
        <f>SUM(E65+H65)</f>
        <v>8</v>
      </c>
      <c r="R65" s="78"/>
      <c r="S65" s="79"/>
      <c r="T65" s="118">
        <f>SUM(G65+J65)</f>
        <v>8</v>
      </c>
      <c r="U65" s="119"/>
      <c r="V65" s="120"/>
      <c r="W65" s="63">
        <f>Q65-T65</f>
        <v>0</v>
      </c>
      <c r="X65" s="78"/>
      <c r="Y65" s="79"/>
      <c r="Z65" s="63" t="s">
        <v>49</v>
      </c>
      <c r="AA65" s="64"/>
      <c r="AB65" s="65"/>
    </row>
    <row r="66" spans="1:34" ht="13.5" customHeight="1" thickBot="1" x14ac:dyDescent="0.25">
      <c r="A66" s="115"/>
      <c r="B66" s="116"/>
      <c r="C66" s="116"/>
      <c r="D66" s="117"/>
      <c r="E66" s="69"/>
      <c r="F66" s="70"/>
      <c r="G66" s="77"/>
      <c r="H66" s="69"/>
      <c r="I66" s="70"/>
      <c r="J66" s="77"/>
      <c r="K66" s="121"/>
      <c r="L66" s="122"/>
      <c r="M66" s="123"/>
      <c r="N66" s="76"/>
      <c r="O66" s="70"/>
      <c r="P66" s="77"/>
      <c r="Q66" s="80"/>
      <c r="R66" s="81"/>
      <c r="S66" s="82"/>
      <c r="T66" s="80"/>
      <c r="U66" s="81"/>
      <c r="V66" s="82"/>
      <c r="W66" s="80"/>
      <c r="X66" s="81"/>
      <c r="Y66" s="82"/>
      <c r="Z66" s="69"/>
      <c r="AA66" s="70"/>
      <c r="AB66" s="71"/>
    </row>
    <row r="67" spans="1:34" ht="13.5" customHeight="1" x14ac:dyDescent="0.2">
      <c r="A67" s="35"/>
      <c r="B67" s="35"/>
      <c r="C67" s="5"/>
      <c r="D67" s="5"/>
      <c r="E67" s="6"/>
      <c r="F67" s="7"/>
      <c r="G67" s="7"/>
      <c r="H67" s="7"/>
      <c r="I67" s="7"/>
      <c r="J67" s="7"/>
      <c r="K67" s="8"/>
      <c r="L67" s="8"/>
      <c r="M67" s="8"/>
      <c r="N67" s="6"/>
      <c r="O67" s="7"/>
      <c r="P67" s="7"/>
      <c r="Q67" s="7"/>
      <c r="R67" s="7"/>
      <c r="S67" s="7"/>
      <c r="T67" s="7"/>
      <c r="U67" s="7"/>
      <c r="V67" s="7"/>
      <c r="W67" s="6"/>
      <c r="X67" s="7"/>
      <c r="Y67" s="7"/>
      <c r="Z67" s="7"/>
      <c r="AA67" s="7"/>
      <c r="AB67" s="7"/>
      <c r="AC67" s="7"/>
      <c r="AD67" s="7"/>
      <c r="AE67" s="7"/>
    </row>
    <row r="68" spans="1:34" ht="13.5" customHeight="1" thickBot="1" x14ac:dyDescent="0.25">
      <c r="A68" s="132" t="s">
        <v>15</v>
      </c>
      <c r="B68" s="132"/>
      <c r="C68" s="24"/>
      <c r="D68" s="2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4" ht="13.5" customHeight="1" x14ac:dyDescent="0.2">
      <c r="A69" s="26"/>
      <c r="B69" s="27"/>
      <c r="C69" s="27"/>
      <c r="D69" s="28"/>
      <c r="E69" s="92" t="str">
        <f>A70</f>
        <v>リオマール</v>
      </c>
      <c r="F69" s="93"/>
      <c r="G69" s="94"/>
      <c r="H69" s="92" t="str">
        <f>A72</f>
        <v>ジュニオールホワイト</v>
      </c>
      <c r="I69" s="93"/>
      <c r="J69" s="94"/>
      <c r="K69" s="92" t="str">
        <f>A74</f>
        <v>AVENDA FC U12　</v>
      </c>
      <c r="L69" s="93"/>
      <c r="M69" s="94"/>
      <c r="N69" s="92" t="str">
        <f>A76</f>
        <v>西部フェアネスNOSS</v>
      </c>
      <c r="O69" s="93"/>
      <c r="P69" s="124"/>
      <c r="Q69" s="95" t="s">
        <v>7</v>
      </c>
      <c r="R69" s="96"/>
      <c r="S69" s="97"/>
      <c r="T69" s="98" t="s">
        <v>8</v>
      </c>
      <c r="U69" s="96"/>
      <c r="V69" s="97"/>
      <c r="W69" s="98" t="s">
        <v>9</v>
      </c>
      <c r="X69" s="96"/>
      <c r="Y69" s="97"/>
      <c r="Z69" s="98" t="s">
        <v>10</v>
      </c>
      <c r="AA69" s="96"/>
      <c r="AB69" s="97"/>
      <c r="AC69" s="98" t="s">
        <v>11</v>
      </c>
      <c r="AD69" s="96"/>
      <c r="AE69" s="99"/>
    </row>
    <row r="70" spans="1:34" ht="14.25" customHeight="1" x14ac:dyDescent="0.2">
      <c r="A70" s="112" t="s">
        <v>42</v>
      </c>
      <c r="B70" s="113"/>
      <c r="C70" s="113"/>
      <c r="D70" s="114"/>
      <c r="E70" s="106"/>
      <c r="F70" s="107"/>
      <c r="G70" s="108"/>
      <c r="H70" s="63" t="s">
        <v>53</v>
      </c>
      <c r="I70" s="64" t="s">
        <v>51</v>
      </c>
      <c r="J70" s="73" t="s">
        <v>57</v>
      </c>
      <c r="K70" s="63" t="s">
        <v>21</v>
      </c>
      <c r="L70" s="64" t="s">
        <v>51</v>
      </c>
      <c r="M70" s="73" t="s">
        <v>54</v>
      </c>
      <c r="N70" s="63" t="s">
        <v>53</v>
      </c>
      <c r="O70" s="64" t="s">
        <v>51</v>
      </c>
      <c r="P70" s="125" t="s">
        <v>57</v>
      </c>
      <c r="Q70" s="72" t="s">
        <v>21</v>
      </c>
      <c r="R70" s="64"/>
      <c r="S70" s="73"/>
      <c r="T70" s="63">
        <f>H70+K70+N70</f>
        <v>2</v>
      </c>
      <c r="U70" s="64"/>
      <c r="V70" s="73"/>
      <c r="W70" s="63">
        <f>J70+M70+P70</f>
        <v>15</v>
      </c>
      <c r="X70" s="64"/>
      <c r="Y70" s="73"/>
      <c r="Z70" s="63">
        <f>T70-W70</f>
        <v>-13</v>
      </c>
      <c r="AA70" s="64"/>
      <c r="AB70" s="73"/>
      <c r="AC70" s="63" t="s">
        <v>57</v>
      </c>
      <c r="AD70" s="64"/>
      <c r="AE70" s="65"/>
    </row>
    <row r="71" spans="1:34" x14ac:dyDescent="0.2">
      <c r="A71" s="129"/>
      <c r="B71" s="130"/>
      <c r="C71" s="130"/>
      <c r="D71" s="131"/>
      <c r="E71" s="109"/>
      <c r="F71" s="110"/>
      <c r="G71" s="111"/>
      <c r="H71" s="66"/>
      <c r="I71" s="67"/>
      <c r="J71" s="75"/>
      <c r="K71" s="66"/>
      <c r="L71" s="67"/>
      <c r="M71" s="75"/>
      <c r="N71" s="66"/>
      <c r="O71" s="67"/>
      <c r="P71" s="126"/>
      <c r="Q71" s="74"/>
      <c r="R71" s="67"/>
      <c r="S71" s="75"/>
      <c r="T71" s="66"/>
      <c r="U71" s="67"/>
      <c r="V71" s="75"/>
      <c r="W71" s="66"/>
      <c r="X71" s="67"/>
      <c r="Y71" s="75"/>
      <c r="Z71" s="66"/>
      <c r="AA71" s="67"/>
      <c r="AB71" s="75"/>
      <c r="AC71" s="66"/>
      <c r="AD71" s="67"/>
      <c r="AE71" s="68"/>
    </row>
    <row r="72" spans="1:34" x14ac:dyDescent="0.2">
      <c r="A72" s="100" t="s">
        <v>43</v>
      </c>
      <c r="B72" s="101"/>
      <c r="C72" s="101"/>
      <c r="D72" s="102"/>
      <c r="E72" s="63" t="s">
        <v>57</v>
      </c>
      <c r="F72" s="64" t="s">
        <v>50</v>
      </c>
      <c r="G72" s="73" t="s">
        <v>53</v>
      </c>
      <c r="H72" s="106"/>
      <c r="I72" s="107"/>
      <c r="J72" s="108"/>
      <c r="K72" s="63" t="s">
        <v>53</v>
      </c>
      <c r="L72" s="64" t="s">
        <v>51</v>
      </c>
      <c r="M72" s="73" t="s">
        <v>61</v>
      </c>
      <c r="N72" s="63" t="s">
        <v>53</v>
      </c>
      <c r="O72" s="64" t="s">
        <v>51</v>
      </c>
      <c r="P72" s="125" t="s">
        <v>49</v>
      </c>
      <c r="Q72" s="72" t="s">
        <v>52</v>
      </c>
      <c r="R72" s="64"/>
      <c r="S72" s="73"/>
      <c r="T72" s="63">
        <f>E72+K72+N72</f>
        <v>6</v>
      </c>
      <c r="U72" s="64"/>
      <c r="V72" s="73"/>
      <c r="W72" s="63">
        <f>G72+M72+P72</f>
        <v>11</v>
      </c>
      <c r="X72" s="64"/>
      <c r="Y72" s="73"/>
      <c r="Z72" s="63">
        <f>T72-W72</f>
        <v>-5</v>
      </c>
      <c r="AA72" s="64"/>
      <c r="AB72" s="73"/>
      <c r="AC72" s="63" t="s">
        <v>52</v>
      </c>
      <c r="AD72" s="64"/>
      <c r="AE72" s="65"/>
    </row>
    <row r="73" spans="1:34" x14ac:dyDescent="0.2">
      <c r="A73" s="103"/>
      <c r="B73" s="104"/>
      <c r="C73" s="104"/>
      <c r="D73" s="105"/>
      <c r="E73" s="66"/>
      <c r="F73" s="67"/>
      <c r="G73" s="75"/>
      <c r="H73" s="109"/>
      <c r="I73" s="110"/>
      <c r="J73" s="111"/>
      <c r="K73" s="66"/>
      <c r="L73" s="67"/>
      <c r="M73" s="75"/>
      <c r="N73" s="66"/>
      <c r="O73" s="67"/>
      <c r="P73" s="126"/>
      <c r="Q73" s="74"/>
      <c r="R73" s="67"/>
      <c r="S73" s="75"/>
      <c r="T73" s="66"/>
      <c r="U73" s="67"/>
      <c r="V73" s="75"/>
      <c r="W73" s="66"/>
      <c r="X73" s="67"/>
      <c r="Y73" s="75"/>
      <c r="Z73" s="66"/>
      <c r="AA73" s="67"/>
      <c r="AB73" s="75"/>
      <c r="AC73" s="66"/>
      <c r="AD73" s="67"/>
      <c r="AE73" s="68"/>
    </row>
    <row r="74" spans="1:34" x14ac:dyDescent="0.2">
      <c r="A74" s="112" t="s">
        <v>44</v>
      </c>
      <c r="B74" s="113"/>
      <c r="C74" s="113"/>
      <c r="D74" s="114"/>
      <c r="E74" s="63" t="s">
        <v>54</v>
      </c>
      <c r="F74" s="64" t="s">
        <v>50</v>
      </c>
      <c r="G74" s="73" t="s">
        <v>21</v>
      </c>
      <c r="H74" s="63" t="s">
        <v>61</v>
      </c>
      <c r="I74" s="64" t="s">
        <v>50</v>
      </c>
      <c r="J74" s="73" t="s">
        <v>53</v>
      </c>
      <c r="K74" s="106"/>
      <c r="L74" s="107"/>
      <c r="M74" s="108"/>
      <c r="N74" s="63" t="s">
        <v>61</v>
      </c>
      <c r="O74" s="64" t="s">
        <v>50</v>
      </c>
      <c r="P74" s="125" t="s">
        <v>53</v>
      </c>
      <c r="Q74" s="72" t="s">
        <v>55</v>
      </c>
      <c r="R74" s="64"/>
      <c r="S74" s="73"/>
      <c r="T74" s="63">
        <f>E74+H74+N74</f>
        <v>23</v>
      </c>
      <c r="U74" s="64"/>
      <c r="V74" s="73"/>
      <c r="W74" s="63">
        <f>G74+J74+P74</f>
        <v>2</v>
      </c>
      <c r="X74" s="64"/>
      <c r="Y74" s="73"/>
      <c r="Z74" s="63">
        <f>T74-W74</f>
        <v>21</v>
      </c>
      <c r="AA74" s="64"/>
      <c r="AB74" s="73"/>
      <c r="AC74" s="63" t="s">
        <v>53</v>
      </c>
      <c r="AD74" s="64"/>
      <c r="AE74" s="65"/>
    </row>
    <row r="75" spans="1:34" x14ac:dyDescent="0.2">
      <c r="A75" s="129"/>
      <c r="B75" s="130"/>
      <c r="C75" s="130"/>
      <c r="D75" s="131"/>
      <c r="E75" s="66"/>
      <c r="F75" s="67"/>
      <c r="G75" s="75"/>
      <c r="H75" s="66"/>
      <c r="I75" s="67"/>
      <c r="J75" s="75"/>
      <c r="K75" s="109"/>
      <c r="L75" s="110"/>
      <c r="M75" s="111"/>
      <c r="N75" s="66"/>
      <c r="O75" s="67"/>
      <c r="P75" s="126"/>
      <c r="Q75" s="74"/>
      <c r="R75" s="67"/>
      <c r="S75" s="75"/>
      <c r="T75" s="66"/>
      <c r="U75" s="67"/>
      <c r="V75" s="75"/>
      <c r="W75" s="66"/>
      <c r="X75" s="67"/>
      <c r="Y75" s="75"/>
      <c r="Z75" s="66"/>
      <c r="AA75" s="67"/>
      <c r="AB75" s="75"/>
      <c r="AC75" s="66"/>
      <c r="AD75" s="67"/>
      <c r="AE75" s="68"/>
    </row>
    <row r="76" spans="1:34" x14ac:dyDescent="0.2">
      <c r="A76" s="112" t="s">
        <v>45</v>
      </c>
      <c r="B76" s="113"/>
      <c r="C76" s="113"/>
      <c r="D76" s="114"/>
      <c r="E76" s="63" t="s">
        <v>57</v>
      </c>
      <c r="F76" s="64" t="s">
        <v>50</v>
      </c>
      <c r="G76" s="73" t="s">
        <v>53</v>
      </c>
      <c r="H76" s="63" t="s">
        <v>49</v>
      </c>
      <c r="I76" s="64" t="s">
        <v>50</v>
      </c>
      <c r="J76" s="73" t="s">
        <v>53</v>
      </c>
      <c r="K76" s="63" t="s">
        <v>53</v>
      </c>
      <c r="L76" s="64" t="s">
        <v>51</v>
      </c>
      <c r="M76" s="73" t="s">
        <v>61</v>
      </c>
      <c r="N76" s="106"/>
      <c r="O76" s="107"/>
      <c r="P76" s="127"/>
      <c r="Q76" s="72" t="s">
        <v>47</v>
      </c>
      <c r="R76" s="64"/>
      <c r="S76" s="73"/>
      <c r="T76" s="63">
        <f>E76+H76+K76</f>
        <v>7</v>
      </c>
      <c r="U76" s="64"/>
      <c r="V76" s="73"/>
      <c r="W76" s="63">
        <f>G76+J76+M76</f>
        <v>10</v>
      </c>
      <c r="X76" s="64"/>
      <c r="Y76" s="73"/>
      <c r="Z76" s="63">
        <f>T76-W76</f>
        <v>-3</v>
      </c>
      <c r="AA76" s="64"/>
      <c r="AB76" s="73"/>
      <c r="AC76" s="63" t="s">
        <v>49</v>
      </c>
      <c r="AD76" s="64"/>
      <c r="AE76" s="65"/>
    </row>
    <row r="77" spans="1:34" ht="13.5" thickBot="1" x14ac:dyDescent="0.25">
      <c r="A77" s="115"/>
      <c r="B77" s="116"/>
      <c r="C77" s="116"/>
      <c r="D77" s="117"/>
      <c r="E77" s="69"/>
      <c r="F77" s="70"/>
      <c r="G77" s="77"/>
      <c r="H77" s="69"/>
      <c r="I77" s="70"/>
      <c r="J77" s="77"/>
      <c r="K77" s="69"/>
      <c r="L77" s="70"/>
      <c r="M77" s="77"/>
      <c r="N77" s="121"/>
      <c r="O77" s="122"/>
      <c r="P77" s="128"/>
      <c r="Q77" s="76"/>
      <c r="R77" s="70"/>
      <c r="S77" s="77"/>
      <c r="T77" s="69"/>
      <c r="U77" s="70"/>
      <c r="V77" s="77"/>
      <c r="W77" s="69"/>
      <c r="X77" s="70"/>
      <c r="Y77" s="77"/>
      <c r="Z77" s="69"/>
      <c r="AA77" s="70"/>
      <c r="AB77" s="77"/>
      <c r="AC77" s="69"/>
      <c r="AD77" s="70"/>
      <c r="AE77" s="71"/>
      <c r="AH77">
        <v>0</v>
      </c>
    </row>
    <row r="78" spans="1:34" ht="14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 t="s">
        <v>4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7"/>
      <c r="AD78" s="7"/>
      <c r="AE78" s="7"/>
    </row>
    <row r="79" spans="1:34" ht="14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7"/>
      <c r="AD79" s="7"/>
      <c r="AE79" s="7"/>
    </row>
    <row r="80" spans="1:34" ht="14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7"/>
      <c r="AD80" s="7"/>
      <c r="AE80" s="7"/>
    </row>
    <row r="81" spans="1:67" ht="14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7"/>
      <c r="AD81" s="7"/>
      <c r="AE81" s="7"/>
    </row>
    <row r="82" spans="1:67" ht="14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7"/>
      <c r="AD82" s="7"/>
      <c r="AE82" s="7"/>
    </row>
    <row r="83" spans="1:67" ht="14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7"/>
      <c r="AD83" s="7"/>
      <c r="AE83" s="7"/>
    </row>
    <row r="84" spans="1:67" ht="14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7"/>
      <c r="AD84" s="7"/>
      <c r="AE84" s="7"/>
    </row>
    <row r="85" spans="1:67" ht="14" x14ac:dyDescent="0.2">
      <c r="A85" s="9"/>
      <c r="B85" s="10"/>
      <c r="C85" s="10"/>
      <c r="D85" s="10"/>
      <c r="E85" s="7"/>
      <c r="F85" s="7"/>
      <c r="G85" s="7"/>
      <c r="H85" s="7"/>
      <c r="I85" s="7"/>
      <c r="J85" s="7"/>
      <c r="K85" s="8"/>
      <c r="L85" s="8"/>
      <c r="M85" s="8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67" ht="14.5" thickBot="1" x14ac:dyDescent="0.25">
      <c r="A86" s="9"/>
      <c r="B86" s="10"/>
      <c r="C86" s="10"/>
      <c r="D86" s="10"/>
      <c r="E86" s="7"/>
      <c r="F86" s="7"/>
      <c r="G86" s="7"/>
      <c r="H86" s="7"/>
      <c r="I86" s="7"/>
      <c r="J86" s="7"/>
      <c r="K86" s="8"/>
      <c r="L86" s="8"/>
      <c r="M86" s="8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67" ht="14" x14ac:dyDescent="0.2">
      <c r="AJ87" s="26"/>
      <c r="AK87" s="27"/>
      <c r="AL87" s="27"/>
      <c r="AM87" s="28"/>
      <c r="AN87" s="92" t="str">
        <f>AJ88</f>
        <v xml:space="preserve"> </v>
      </c>
      <c r="AO87" s="93"/>
      <c r="AP87" s="94"/>
      <c r="AQ87" s="92" t="str">
        <f>AJ90</f>
        <v xml:space="preserve"> </v>
      </c>
      <c r="AR87" s="93"/>
      <c r="AS87" s="94"/>
      <c r="AT87" s="92" t="str">
        <f>AJ92</f>
        <v xml:space="preserve"> </v>
      </c>
      <c r="AU87" s="93"/>
      <c r="AV87" s="94"/>
      <c r="AW87" s="92" t="str">
        <f>AJ94</f>
        <v xml:space="preserve"> </v>
      </c>
      <c r="AX87" s="93"/>
      <c r="AY87" s="93"/>
      <c r="AZ87" s="98" t="str">
        <f>AJ96</f>
        <v xml:space="preserve"> </v>
      </c>
      <c r="BA87" s="96"/>
      <c r="BB87" s="135"/>
      <c r="BC87" s="95" t="s">
        <v>7</v>
      </c>
      <c r="BD87" s="96"/>
      <c r="BE87" s="97"/>
      <c r="BF87" s="98" t="s">
        <v>8</v>
      </c>
      <c r="BG87" s="96"/>
      <c r="BH87" s="97"/>
      <c r="BI87" s="98" t="s">
        <v>9</v>
      </c>
      <c r="BJ87" s="96"/>
      <c r="BK87" s="97"/>
      <c r="BL87" s="98" t="s">
        <v>10</v>
      </c>
      <c r="BM87" s="96"/>
      <c r="BN87" s="97"/>
      <c r="BO87" s="34" t="s">
        <v>11</v>
      </c>
    </row>
    <row r="88" spans="1:67" ht="14" x14ac:dyDescent="0.2">
      <c r="AJ88" s="112" t="s">
        <v>20</v>
      </c>
      <c r="AK88" s="113"/>
      <c r="AL88" s="113"/>
      <c r="AM88" s="114"/>
      <c r="AN88" s="51"/>
      <c r="AO88" s="52"/>
      <c r="AP88" s="55"/>
      <c r="AQ88" s="11"/>
      <c r="AR88" s="12"/>
      <c r="AS88" s="13"/>
      <c r="AT88" s="11"/>
      <c r="AU88" s="12"/>
      <c r="AV88" s="13"/>
      <c r="AW88" s="11"/>
      <c r="AX88" s="12"/>
      <c r="AY88" s="12"/>
      <c r="AZ88" s="11"/>
      <c r="BA88" s="12"/>
      <c r="BB88" s="21"/>
      <c r="BC88" s="17"/>
      <c r="BD88" s="12"/>
      <c r="BE88" s="13"/>
      <c r="BF88" s="63">
        <f>AQ88+AT88+AW88+AZ88</f>
        <v>0</v>
      </c>
      <c r="BG88" s="78"/>
      <c r="BH88" s="79"/>
      <c r="BI88" s="63">
        <f>AS88+AV88+AY88+BB88</f>
        <v>0</v>
      </c>
      <c r="BJ88" s="78"/>
      <c r="BK88" s="79"/>
      <c r="BL88" s="63">
        <f>BF88-BI88</f>
        <v>0</v>
      </c>
      <c r="BM88" s="64"/>
      <c r="BN88" s="73"/>
      <c r="BO88" s="33" t="s">
        <v>16</v>
      </c>
    </row>
    <row r="89" spans="1:67" ht="14" x14ac:dyDescent="0.2">
      <c r="AJ89" s="129"/>
      <c r="AK89" s="130"/>
      <c r="AL89" s="130"/>
      <c r="AM89" s="131"/>
      <c r="AN89" s="56"/>
      <c r="AO89" s="57"/>
      <c r="AP89" s="58"/>
      <c r="AQ89" s="19"/>
      <c r="AR89" s="20"/>
      <c r="AS89" s="23"/>
      <c r="AT89" s="19"/>
      <c r="AU89" s="20"/>
      <c r="AV89" s="23"/>
      <c r="AW89" s="19"/>
      <c r="AX89" s="20"/>
      <c r="AY89" s="20"/>
      <c r="AZ89" s="19"/>
      <c r="BA89" s="20"/>
      <c r="BB89" s="22"/>
      <c r="BC89" s="25"/>
      <c r="BD89" s="20"/>
      <c r="BE89" s="23"/>
      <c r="BF89" s="83"/>
      <c r="BG89" s="84"/>
      <c r="BH89" s="85"/>
      <c r="BI89" s="83"/>
      <c r="BJ89" s="84"/>
      <c r="BK89" s="85"/>
      <c r="BL89" s="66"/>
      <c r="BM89" s="67"/>
      <c r="BN89" s="75"/>
      <c r="BO89" s="45"/>
    </row>
    <row r="90" spans="1:67" ht="14" x14ac:dyDescent="0.2">
      <c r="AJ90" s="100" t="s">
        <v>20</v>
      </c>
      <c r="AK90" s="101"/>
      <c r="AL90" s="101"/>
      <c r="AM90" s="102"/>
      <c r="AN90" s="11"/>
      <c r="AO90" s="12"/>
      <c r="AP90" s="13"/>
      <c r="AQ90" s="51"/>
      <c r="AR90" s="52"/>
      <c r="AS90" s="55"/>
      <c r="AT90" s="11"/>
      <c r="AU90" s="12"/>
      <c r="AV90" s="13"/>
      <c r="AW90" s="11"/>
      <c r="AX90" s="12"/>
      <c r="AY90" s="12"/>
      <c r="AZ90" s="11"/>
      <c r="BA90" s="12"/>
      <c r="BB90" s="21"/>
      <c r="BC90" s="17"/>
      <c r="BD90" s="12"/>
      <c r="BE90" s="13"/>
      <c r="BF90" s="63">
        <f>AN90+AT90+AW90+AZ90</f>
        <v>0</v>
      </c>
      <c r="BG90" s="78"/>
      <c r="BH90" s="79"/>
      <c r="BI90" s="63">
        <f>AP90+AV90+AY90+BB90</f>
        <v>0</v>
      </c>
      <c r="BJ90" s="78"/>
      <c r="BK90" s="79"/>
      <c r="BL90" s="63">
        <f>BF90-BI90</f>
        <v>0</v>
      </c>
      <c r="BM90" s="64"/>
      <c r="BN90" s="73"/>
      <c r="BO90" s="33"/>
    </row>
    <row r="91" spans="1:67" ht="14" x14ac:dyDescent="0.2">
      <c r="AJ91" s="103"/>
      <c r="AK91" s="104"/>
      <c r="AL91" s="104"/>
      <c r="AM91" s="105"/>
      <c r="AN91" s="19"/>
      <c r="AO91" s="20"/>
      <c r="AP91" s="23"/>
      <c r="AQ91" s="56"/>
      <c r="AR91" s="57"/>
      <c r="AS91" s="58"/>
      <c r="AT91" s="19"/>
      <c r="AU91" s="20"/>
      <c r="AV91" s="23"/>
      <c r="AW91" s="19"/>
      <c r="AX91" s="20"/>
      <c r="AY91" s="20"/>
      <c r="AZ91" s="19"/>
      <c r="BA91" s="20"/>
      <c r="BB91" s="22"/>
      <c r="BC91" s="25"/>
      <c r="BD91" s="20"/>
      <c r="BE91" s="23"/>
      <c r="BF91" s="83"/>
      <c r="BG91" s="84"/>
      <c r="BH91" s="85"/>
      <c r="BI91" s="83"/>
      <c r="BJ91" s="84"/>
      <c r="BK91" s="85"/>
      <c r="BL91" s="66"/>
      <c r="BM91" s="67"/>
      <c r="BN91" s="75"/>
      <c r="BO91" s="45"/>
    </row>
    <row r="92" spans="1:67" ht="14" x14ac:dyDescent="0.2">
      <c r="AJ92" s="112" t="s">
        <v>20</v>
      </c>
      <c r="AK92" s="113"/>
      <c r="AL92" s="113"/>
      <c r="AM92" s="114"/>
      <c r="AN92" s="11"/>
      <c r="AO92" s="12"/>
      <c r="AP92" s="13"/>
      <c r="AQ92" s="11"/>
      <c r="AR92" s="12"/>
      <c r="AS92" s="13"/>
      <c r="AT92" s="51"/>
      <c r="AU92" s="52"/>
      <c r="AV92" s="55"/>
      <c r="AW92" s="11"/>
      <c r="AX92" s="12"/>
      <c r="AY92" s="12"/>
      <c r="AZ92" s="11"/>
      <c r="BA92" s="12"/>
      <c r="BB92" s="21"/>
      <c r="BC92" s="17"/>
      <c r="BD92" s="12"/>
      <c r="BE92" s="13"/>
      <c r="BF92" s="63">
        <f>AN92+AQ92+AW92+AZ92</f>
        <v>0</v>
      </c>
      <c r="BG92" s="78"/>
      <c r="BH92" s="79"/>
      <c r="BI92" s="63">
        <f>AP92+AS92+AY92+BB92</f>
        <v>0</v>
      </c>
      <c r="BJ92" s="78"/>
      <c r="BK92" s="79"/>
      <c r="BL92" s="63">
        <f>BF92-BI92</f>
        <v>0</v>
      </c>
      <c r="BM92" s="64"/>
      <c r="BN92" s="73"/>
      <c r="BO92" s="33"/>
    </row>
    <row r="93" spans="1:67" ht="14" x14ac:dyDescent="0.2">
      <c r="AJ93" s="129"/>
      <c r="AK93" s="130"/>
      <c r="AL93" s="130"/>
      <c r="AM93" s="131"/>
      <c r="AN93" s="19"/>
      <c r="AO93" s="20"/>
      <c r="AP93" s="23"/>
      <c r="AQ93" s="19"/>
      <c r="AR93" s="20"/>
      <c r="AS93" s="23"/>
      <c r="AT93" s="56"/>
      <c r="AU93" s="57"/>
      <c r="AV93" s="58"/>
      <c r="AW93" s="19"/>
      <c r="AX93" s="20"/>
      <c r="AY93" s="20"/>
      <c r="AZ93" s="19"/>
      <c r="BA93" s="20"/>
      <c r="BB93" s="22"/>
      <c r="BC93" s="25"/>
      <c r="BD93" s="20"/>
      <c r="BE93" s="23"/>
      <c r="BF93" s="83"/>
      <c r="BG93" s="84"/>
      <c r="BH93" s="85"/>
      <c r="BI93" s="83"/>
      <c r="BJ93" s="84"/>
      <c r="BK93" s="85"/>
      <c r="BL93" s="66"/>
      <c r="BM93" s="67"/>
      <c r="BN93" s="75"/>
      <c r="BO93" s="45"/>
    </row>
    <row r="94" spans="1:67" ht="14" x14ac:dyDescent="0.2">
      <c r="AJ94" s="112" t="s">
        <v>20</v>
      </c>
      <c r="AK94" s="113"/>
      <c r="AL94" s="113"/>
      <c r="AM94" s="114"/>
      <c r="AN94" s="11"/>
      <c r="AO94" s="12"/>
      <c r="AP94" s="13"/>
      <c r="AQ94" s="11"/>
      <c r="AR94" s="12"/>
      <c r="AS94" s="13"/>
      <c r="AT94" s="11"/>
      <c r="AU94" s="12"/>
      <c r="AV94" s="13"/>
      <c r="AW94" s="51"/>
      <c r="AX94" s="52"/>
      <c r="AY94" s="52"/>
      <c r="AZ94" s="11"/>
      <c r="BA94" s="12"/>
      <c r="BB94" s="21"/>
      <c r="BC94" s="17"/>
      <c r="BD94" s="12"/>
      <c r="BE94" s="13"/>
      <c r="BF94" s="63">
        <f>AN94+AQ94+AT94+AZ94</f>
        <v>0</v>
      </c>
      <c r="BG94" s="78"/>
      <c r="BH94" s="79"/>
      <c r="BI94" s="63">
        <f>AP94+AS94+AV94+BB94</f>
        <v>0</v>
      </c>
      <c r="BJ94" s="78"/>
      <c r="BK94" s="79"/>
      <c r="BL94" s="63">
        <f>BF94-BI94</f>
        <v>0</v>
      </c>
      <c r="BM94" s="64"/>
      <c r="BN94" s="73"/>
      <c r="BO94" s="33"/>
    </row>
    <row r="95" spans="1:67" ht="14" x14ac:dyDescent="0.2">
      <c r="AJ95" s="136"/>
      <c r="AK95" s="137"/>
      <c r="AL95" s="137"/>
      <c r="AM95" s="138"/>
      <c r="AN95" s="29"/>
      <c r="AO95" s="38"/>
      <c r="AP95" s="30"/>
      <c r="AQ95" s="29"/>
      <c r="AR95" s="38"/>
      <c r="AS95" s="30"/>
      <c r="AT95" s="29"/>
      <c r="AU95" s="38"/>
      <c r="AV95" s="30"/>
      <c r="AW95" s="31"/>
      <c r="AX95" s="39"/>
      <c r="AY95" s="39"/>
      <c r="AZ95" s="29"/>
      <c r="BA95" s="38"/>
      <c r="BB95" s="40"/>
      <c r="BC95" s="32"/>
      <c r="BD95" s="38"/>
      <c r="BE95" s="30"/>
      <c r="BF95" s="139"/>
      <c r="BG95" s="119"/>
      <c r="BH95" s="120"/>
      <c r="BI95" s="139"/>
      <c r="BJ95" s="119"/>
      <c r="BK95" s="120"/>
      <c r="BL95" s="118"/>
      <c r="BM95" s="140"/>
      <c r="BN95" s="141"/>
      <c r="BO95" s="46"/>
    </row>
    <row r="96" spans="1:67" ht="14" x14ac:dyDescent="0.2">
      <c r="AJ96" s="112" t="s">
        <v>6</v>
      </c>
      <c r="AK96" s="113"/>
      <c r="AL96" s="113"/>
      <c r="AM96" s="114"/>
      <c r="AN96" s="11"/>
      <c r="AO96" s="12"/>
      <c r="AP96" s="13"/>
      <c r="AQ96" s="11"/>
      <c r="AR96" s="12"/>
      <c r="AS96" s="13"/>
      <c r="AT96" s="11"/>
      <c r="AU96" s="12"/>
      <c r="AV96" s="13"/>
      <c r="AW96" s="41"/>
      <c r="AX96" s="42"/>
      <c r="AY96" s="42"/>
      <c r="AZ96" s="51"/>
      <c r="BA96" s="52"/>
      <c r="BB96" s="52"/>
      <c r="BC96" s="17"/>
      <c r="BD96" s="12"/>
      <c r="BE96" s="13"/>
      <c r="BF96" s="63">
        <f>AN96+AQ96+AT96+AW96</f>
        <v>0</v>
      </c>
      <c r="BG96" s="78"/>
      <c r="BH96" s="79"/>
      <c r="BI96" s="63">
        <f>AP96+AS96+AV96+AY96</f>
        <v>0</v>
      </c>
      <c r="BJ96" s="78"/>
      <c r="BK96" s="79"/>
      <c r="BL96" s="63">
        <f>BF96-BI96</f>
        <v>0</v>
      </c>
      <c r="BM96" s="64"/>
      <c r="BN96" s="73"/>
      <c r="BO96" s="33"/>
    </row>
    <row r="97" spans="36:67" ht="14.5" thickBot="1" x14ac:dyDescent="0.25">
      <c r="AJ97" s="115"/>
      <c r="AK97" s="116"/>
      <c r="AL97" s="116"/>
      <c r="AM97" s="117"/>
      <c r="AN97" s="14"/>
      <c r="AO97" s="15"/>
      <c r="AP97" s="16"/>
      <c r="AQ97" s="14"/>
      <c r="AR97" s="15"/>
      <c r="AS97" s="16"/>
      <c r="AT97" s="14"/>
      <c r="AU97" s="15"/>
      <c r="AV97" s="16"/>
      <c r="AW97" s="43"/>
      <c r="AX97" s="44"/>
      <c r="AY97" s="44"/>
      <c r="AZ97" s="53"/>
      <c r="BA97" s="54"/>
      <c r="BB97" s="54"/>
      <c r="BC97" s="18"/>
      <c r="BD97" s="15"/>
      <c r="BE97" s="16"/>
      <c r="BF97" s="80"/>
      <c r="BG97" s="81"/>
      <c r="BH97" s="82"/>
      <c r="BI97" s="80"/>
      <c r="BJ97" s="81"/>
      <c r="BK97" s="82"/>
      <c r="BL97" s="69"/>
      <c r="BM97" s="70"/>
      <c r="BN97" s="77"/>
      <c r="BO97" s="47"/>
    </row>
  </sheetData>
  <mergeCells count="497">
    <mergeCell ref="Q56:S57"/>
    <mergeCell ref="Q54:S55"/>
    <mergeCell ref="E56:E57"/>
    <mergeCell ref="F56:F57"/>
    <mergeCell ref="G56:G57"/>
    <mergeCell ref="H56:H57"/>
    <mergeCell ref="I56:I57"/>
    <mergeCell ref="J56:J57"/>
    <mergeCell ref="K56:M57"/>
    <mergeCell ref="Q52:S53"/>
    <mergeCell ref="E54:E55"/>
    <mergeCell ref="F54:F55"/>
    <mergeCell ref="G54:G55"/>
    <mergeCell ref="H54:J55"/>
    <mergeCell ref="K54:K55"/>
    <mergeCell ref="L54:L55"/>
    <mergeCell ref="M54:M55"/>
    <mergeCell ref="AJ96:AM97"/>
    <mergeCell ref="BF96:BH97"/>
    <mergeCell ref="BI96:BK97"/>
    <mergeCell ref="BL96:BN97"/>
    <mergeCell ref="J52:J53"/>
    <mergeCell ref="K52:K53"/>
    <mergeCell ref="L52:L53"/>
    <mergeCell ref="M52:M53"/>
    <mergeCell ref="AJ92:AM93"/>
    <mergeCell ref="BF92:BH93"/>
    <mergeCell ref="BI92:BK93"/>
    <mergeCell ref="BL92:BN93"/>
    <mergeCell ref="AJ94:AM95"/>
    <mergeCell ref="BF94:BH95"/>
    <mergeCell ref="BI94:BK95"/>
    <mergeCell ref="BL94:BN95"/>
    <mergeCell ref="AQ87:AS87"/>
    <mergeCell ref="Q63:S64"/>
    <mergeCell ref="AT87:AV87"/>
    <mergeCell ref="AJ90:AM91"/>
    <mergeCell ref="BF90:BH91"/>
    <mergeCell ref="BI90:BK91"/>
    <mergeCell ref="W63:Y64"/>
    <mergeCell ref="Z70:AB71"/>
    <mergeCell ref="T63:V64"/>
    <mergeCell ref="W76:Y77"/>
    <mergeCell ref="BL90:BN91"/>
    <mergeCell ref="Z72:AB73"/>
    <mergeCell ref="Z74:AB75"/>
    <mergeCell ref="AC69:AE69"/>
    <mergeCell ref="BF87:BH87"/>
    <mergeCell ref="BI87:BK87"/>
    <mergeCell ref="BL87:BN87"/>
    <mergeCell ref="AJ88:AM89"/>
    <mergeCell ref="BF88:BH89"/>
    <mergeCell ref="BI88:BK89"/>
    <mergeCell ref="W60:Y60"/>
    <mergeCell ref="BL88:BN89"/>
    <mergeCell ref="AN87:AP87"/>
    <mergeCell ref="W32:Y33"/>
    <mergeCell ref="Z32:AB33"/>
    <mergeCell ref="AW87:AY87"/>
    <mergeCell ref="AZ87:BB87"/>
    <mergeCell ref="BC87:BE87"/>
    <mergeCell ref="W38:Y39"/>
    <mergeCell ref="W51:Y51"/>
    <mergeCell ref="N32:N33"/>
    <mergeCell ref="P32:P33"/>
    <mergeCell ref="M32:M33"/>
    <mergeCell ref="Q60:S60"/>
    <mergeCell ref="T60:V60"/>
    <mergeCell ref="Z42:AB42"/>
    <mergeCell ref="Z51:AB51"/>
    <mergeCell ref="T43:V44"/>
    <mergeCell ref="W43:Y44"/>
    <mergeCell ref="Q45:S46"/>
    <mergeCell ref="AC27:AE28"/>
    <mergeCell ref="Z60:AB60"/>
    <mergeCell ref="T45:V46"/>
    <mergeCell ref="W45:Y46"/>
    <mergeCell ref="Q47:S48"/>
    <mergeCell ref="T47:V48"/>
    <mergeCell ref="T42:V42"/>
    <mergeCell ref="W42:Y42"/>
    <mergeCell ref="T36:V37"/>
    <mergeCell ref="W36:Y37"/>
    <mergeCell ref="AC25:AE26"/>
    <mergeCell ref="A27:D28"/>
    <mergeCell ref="E27:E28"/>
    <mergeCell ref="F27:F28"/>
    <mergeCell ref="G27:G28"/>
    <mergeCell ref="H27:H28"/>
    <mergeCell ref="I27:I28"/>
    <mergeCell ref="J27:J28"/>
    <mergeCell ref="K27:K28"/>
    <mergeCell ref="L27:L28"/>
    <mergeCell ref="AC20:AE20"/>
    <mergeCell ref="N21:N22"/>
    <mergeCell ref="O21:O22"/>
    <mergeCell ref="P21:P22"/>
    <mergeCell ref="AC21:AE22"/>
    <mergeCell ref="N23:N24"/>
    <mergeCell ref="AC23:AE24"/>
    <mergeCell ref="Z23:AB24"/>
    <mergeCell ref="T23:V24"/>
    <mergeCell ref="W23:Y24"/>
    <mergeCell ref="A38:D39"/>
    <mergeCell ref="A41:B41"/>
    <mergeCell ref="N42:P42"/>
    <mergeCell ref="Q42:S42"/>
    <mergeCell ref="T38:V39"/>
    <mergeCell ref="E42:G42"/>
    <mergeCell ref="H42:J42"/>
    <mergeCell ref="N38:P39"/>
    <mergeCell ref="K42:M42"/>
    <mergeCell ref="G38:G39"/>
    <mergeCell ref="A3:B3"/>
    <mergeCell ref="A11:B11"/>
    <mergeCell ref="A19:B19"/>
    <mergeCell ref="A30:B30"/>
    <mergeCell ref="A50:B50"/>
    <mergeCell ref="H32:H33"/>
    <mergeCell ref="E32:G33"/>
    <mergeCell ref="E43:G44"/>
    <mergeCell ref="H43:H44"/>
    <mergeCell ref="A47:D48"/>
    <mergeCell ref="A76:D77"/>
    <mergeCell ref="A74:D75"/>
    <mergeCell ref="A72:D73"/>
    <mergeCell ref="E70:G71"/>
    <mergeCell ref="H70:H71"/>
    <mergeCell ref="T54:V55"/>
    <mergeCell ref="T56:V57"/>
    <mergeCell ref="A61:D62"/>
    <mergeCell ref="A59:B59"/>
    <mergeCell ref="A54:D55"/>
    <mergeCell ref="W54:Y55"/>
    <mergeCell ref="W56:Y57"/>
    <mergeCell ref="W61:Y62"/>
    <mergeCell ref="N60:P60"/>
    <mergeCell ref="A70:D71"/>
    <mergeCell ref="E51:G51"/>
    <mergeCell ref="H51:J51"/>
    <mergeCell ref="K51:M51"/>
    <mergeCell ref="M61:M62"/>
    <mergeCell ref="A68:B68"/>
    <mergeCell ref="A52:D53"/>
    <mergeCell ref="A56:D57"/>
    <mergeCell ref="W65:Y66"/>
    <mergeCell ref="N51:P51"/>
    <mergeCell ref="Q51:S51"/>
    <mergeCell ref="Q61:S62"/>
    <mergeCell ref="T52:V53"/>
    <mergeCell ref="W52:Y53"/>
    <mergeCell ref="T61:V62"/>
    <mergeCell ref="T51:V51"/>
    <mergeCell ref="A65:D66"/>
    <mergeCell ref="E52:G53"/>
    <mergeCell ref="H52:H53"/>
    <mergeCell ref="I52:I53"/>
    <mergeCell ref="M43:M44"/>
    <mergeCell ref="A63:D64"/>
    <mergeCell ref="E45:E46"/>
    <mergeCell ref="F45:F46"/>
    <mergeCell ref="G45:G46"/>
    <mergeCell ref="H45:J46"/>
    <mergeCell ref="E69:G69"/>
    <mergeCell ref="H69:J69"/>
    <mergeCell ref="K69:M69"/>
    <mergeCell ref="N69:P69"/>
    <mergeCell ref="P36:P37"/>
    <mergeCell ref="E60:G60"/>
    <mergeCell ref="H60:J60"/>
    <mergeCell ref="K60:M60"/>
    <mergeCell ref="M38:M39"/>
    <mergeCell ref="N36:N37"/>
    <mergeCell ref="N34:N35"/>
    <mergeCell ref="P34:P35"/>
    <mergeCell ref="E34:E35"/>
    <mergeCell ref="O36:O37"/>
    <mergeCell ref="E36:E37"/>
    <mergeCell ref="G36:G37"/>
    <mergeCell ref="I36:I37"/>
    <mergeCell ref="J36:J37"/>
    <mergeCell ref="K36:M37"/>
    <mergeCell ref="O34:O35"/>
    <mergeCell ref="L32:L33"/>
    <mergeCell ref="J32:J33"/>
    <mergeCell ref="K32:K33"/>
    <mergeCell ref="I32:I33"/>
    <mergeCell ref="F34:F35"/>
    <mergeCell ref="H34:J35"/>
    <mergeCell ref="K34:K35"/>
    <mergeCell ref="L34:L35"/>
    <mergeCell ref="G34:G35"/>
    <mergeCell ref="H38:H39"/>
    <mergeCell ref="I38:I39"/>
    <mergeCell ref="J38:J39"/>
    <mergeCell ref="L38:L39"/>
    <mergeCell ref="K38:K39"/>
    <mergeCell ref="H36:H37"/>
    <mergeCell ref="K45:K46"/>
    <mergeCell ref="L45:L46"/>
    <mergeCell ref="I43:I44"/>
    <mergeCell ref="E47:E48"/>
    <mergeCell ref="F47:F48"/>
    <mergeCell ref="G47:G48"/>
    <mergeCell ref="H47:H48"/>
    <mergeCell ref="I47:I48"/>
    <mergeCell ref="J47:J48"/>
    <mergeCell ref="K47:M48"/>
    <mergeCell ref="E61:G62"/>
    <mergeCell ref="H61:H62"/>
    <mergeCell ref="I61:I62"/>
    <mergeCell ref="J61:J62"/>
    <mergeCell ref="K61:K62"/>
    <mergeCell ref="L61:L62"/>
    <mergeCell ref="E63:E64"/>
    <mergeCell ref="F63:F64"/>
    <mergeCell ref="G63:G64"/>
    <mergeCell ref="H63:J64"/>
    <mergeCell ref="K63:K64"/>
    <mergeCell ref="L63:L64"/>
    <mergeCell ref="J65:J66"/>
    <mergeCell ref="K65:M66"/>
    <mergeCell ref="M63:M64"/>
    <mergeCell ref="I70:I71"/>
    <mergeCell ref="J70:J71"/>
    <mergeCell ref="K70:K71"/>
    <mergeCell ref="L70:L71"/>
    <mergeCell ref="M70:M71"/>
    <mergeCell ref="N70:N71"/>
    <mergeCell ref="O70:O71"/>
    <mergeCell ref="P70:P71"/>
    <mergeCell ref="E72:E73"/>
    <mergeCell ref="F72:F73"/>
    <mergeCell ref="G72:G73"/>
    <mergeCell ref="H72:J73"/>
    <mergeCell ref="K72:K73"/>
    <mergeCell ref="L72:L73"/>
    <mergeCell ref="M72:M73"/>
    <mergeCell ref="N72:N73"/>
    <mergeCell ref="O72:O73"/>
    <mergeCell ref="P72:P73"/>
    <mergeCell ref="E74:E75"/>
    <mergeCell ref="F74:F75"/>
    <mergeCell ref="G74:G75"/>
    <mergeCell ref="H74:H75"/>
    <mergeCell ref="I74:I75"/>
    <mergeCell ref="J74:J75"/>
    <mergeCell ref="K74:M75"/>
    <mergeCell ref="N74:N75"/>
    <mergeCell ref="O74:O75"/>
    <mergeCell ref="P74:P75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P77"/>
    <mergeCell ref="T70:V71"/>
    <mergeCell ref="W70:Y71"/>
    <mergeCell ref="T72:V73"/>
    <mergeCell ref="W72:Y73"/>
    <mergeCell ref="T74:V75"/>
    <mergeCell ref="W74:Y75"/>
    <mergeCell ref="T76:V77"/>
    <mergeCell ref="Z76:AB77"/>
    <mergeCell ref="Q69:S69"/>
    <mergeCell ref="T69:V69"/>
    <mergeCell ref="W69:Y69"/>
    <mergeCell ref="Z69:AB69"/>
    <mergeCell ref="Q74:S75"/>
    <mergeCell ref="Q76:S77"/>
    <mergeCell ref="T65:V66"/>
    <mergeCell ref="A45:D46"/>
    <mergeCell ref="A43:D44"/>
    <mergeCell ref="E65:E66"/>
    <mergeCell ref="F65:F66"/>
    <mergeCell ref="G65:G66"/>
    <mergeCell ref="H65:H66"/>
    <mergeCell ref="N47:P48"/>
    <mergeCell ref="N61:P62"/>
    <mergeCell ref="I65:I66"/>
    <mergeCell ref="Z36:AB37"/>
    <mergeCell ref="T34:V35"/>
    <mergeCell ref="W34:Y35"/>
    <mergeCell ref="Z34:AB35"/>
    <mergeCell ref="Q34:S35"/>
    <mergeCell ref="Q36:S37"/>
    <mergeCell ref="Q38:S39"/>
    <mergeCell ref="A36:D37"/>
    <mergeCell ref="M45:M46"/>
    <mergeCell ref="A34:D35"/>
    <mergeCell ref="J43:J44"/>
    <mergeCell ref="K43:K44"/>
    <mergeCell ref="L43:L44"/>
    <mergeCell ref="E38:E39"/>
    <mergeCell ref="F38:F39"/>
    <mergeCell ref="F36:F37"/>
    <mergeCell ref="M34:M35"/>
    <mergeCell ref="AC31:AE31"/>
    <mergeCell ref="A31:D31"/>
    <mergeCell ref="E31:G31"/>
    <mergeCell ref="H31:J31"/>
    <mergeCell ref="K31:M31"/>
    <mergeCell ref="N31:P31"/>
    <mergeCell ref="A32:D33"/>
    <mergeCell ref="T31:V31"/>
    <mergeCell ref="W31:Y31"/>
    <mergeCell ref="Z31:AB31"/>
    <mergeCell ref="O32:O33"/>
    <mergeCell ref="Q27:S28"/>
    <mergeCell ref="T27:V28"/>
    <mergeCell ref="Q32:S33"/>
    <mergeCell ref="T32:V33"/>
    <mergeCell ref="M27:M28"/>
    <mergeCell ref="J25:J26"/>
    <mergeCell ref="K25:M26"/>
    <mergeCell ref="Q31:S31"/>
    <mergeCell ref="T25:V26"/>
    <mergeCell ref="W25:Y26"/>
    <mergeCell ref="Z25:AB26"/>
    <mergeCell ref="W27:Y28"/>
    <mergeCell ref="Z27:AB28"/>
    <mergeCell ref="N27:P28"/>
    <mergeCell ref="A25:D26"/>
    <mergeCell ref="E25:E26"/>
    <mergeCell ref="F25:F26"/>
    <mergeCell ref="G25:G26"/>
    <mergeCell ref="H25:H26"/>
    <mergeCell ref="I25:I26"/>
    <mergeCell ref="K23:K24"/>
    <mergeCell ref="L23:L24"/>
    <mergeCell ref="M23:M24"/>
    <mergeCell ref="Q23:S24"/>
    <mergeCell ref="Q25:S26"/>
    <mergeCell ref="O23:O24"/>
    <mergeCell ref="P23:P24"/>
    <mergeCell ref="P25:P26"/>
    <mergeCell ref="N25:N26"/>
    <mergeCell ref="O25:O26"/>
    <mergeCell ref="Z21:AB22"/>
    <mergeCell ref="W20:Y20"/>
    <mergeCell ref="Z20:AB20"/>
    <mergeCell ref="T20:V20"/>
    <mergeCell ref="Q20:S20"/>
    <mergeCell ref="A23:D24"/>
    <mergeCell ref="E23:E24"/>
    <mergeCell ref="F23:F24"/>
    <mergeCell ref="G23:G24"/>
    <mergeCell ref="H23:J24"/>
    <mergeCell ref="K21:K22"/>
    <mergeCell ref="M21:M22"/>
    <mergeCell ref="Q21:S22"/>
    <mergeCell ref="T21:V22"/>
    <mergeCell ref="W21:Y22"/>
    <mergeCell ref="L21:L22"/>
    <mergeCell ref="A20:D20"/>
    <mergeCell ref="E20:G20"/>
    <mergeCell ref="H20:J20"/>
    <mergeCell ref="K20:M20"/>
    <mergeCell ref="N20:P20"/>
    <mergeCell ref="A21:D22"/>
    <mergeCell ref="E21:G22"/>
    <mergeCell ref="H21:H22"/>
    <mergeCell ref="I21:I22"/>
    <mergeCell ref="J21:J22"/>
    <mergeCell ref="J17:J18"/>
    <mergeCell ref="T17:V18"/>
    <mergeCell ref="W17:Y18"/>
    <mergeCell ref="Z17:AB18"/>
    <mergeCell ref="K17:M18"/>
    <mergeCell ref="N17:P18"/>
    <mergeCell ref="Q17:S18"/>
    <mergeCell ref="A17:D18"/>
    <mergeCell ref="E17:E18"/>
    <mergeCell ref="F17:F18"/>
    <mergeCell ref="G17:G18"/>
    <mergeCell ref="H17:H18"/>
    <mergeCell ref="I17:I18"/>
    <mergeCell ref="Q15:S16"/>
    <mergeCell ref="T13:V14"/>
    <mergeCell ref="W13:Y14"/>
    <mergeCell ref="Z13:AB14"/>
    <mergeCell ref="T15:V16"/>
    <mergeCell ref="W15:Y16"/>
    <mergeCell ref="Z15:AB16"/>
    <mergeCell ref="Q13:S14"/>
    <mergeCell ref="T12:V12"/>
    <mergeCell ref="W12:Y12"/>
    <mergeCell ref="A15:D16"/>
    <mergeCell ref="E15:E16"/>
    <mergeCell ref="F15:F16"/>
    <mergeCell ref="G15:G16"/>
    <mergeCell ref="H15:J16"/>
    <mergeCell ref="K15:K16"/>
    <mergeCell ref="M15:M16"/>
    <mergeCell ref="L13:L14"/>
    <mergeCell ref="A12:D12"/>
    <mergeCell ref="E12:G12"/>
    <mergeCell ref="L15:L16"/>
    <mergeCell ref="M13:M14"/>
    <mergeCell ref="N13:P14"/>
    <mergeCell ref="N15:P16"/>
    <mergeCell ref="A13:D14"/>
    <mergeCell ref="E13:G14"/>
    <mergeCell ref="H13:H14"/>
    <mergeCell ref="I13:I14"/>
    <mergeCell ref="J13:J14"/>
    <mergeCell ref="K13:K14"/>
    <mergeCell ref="W9:Y10"/>
    <mergeCell ref="Z9:AB10"/>
    <mergeCell ref="N9:P10"/>
    <mergeCell ref="Q9:S10"/>
    <mergeCell ref="T9:V10"/>
    <mergeCell ref="Z12:AB12"/>
    <mergeCell ref="J9:J10"/>
    <mergeCell ref="K9:M10"/>
    <mergeCell ref="H12:J12"/>
    <mergeCell ref="K12:M12"/>
    <mergeCell ref="N12:P12"/>
    <mergeCell ref="Q12:S12"/>
    <mergeCell ref="A9:D10"/>
    <mergeCell ref="E9:E10"/>
    <mergeCell ref="F9:F10"/>
    <mergeCell ref="G9:G10"/>
    <mergeCell ref="H9:H10"/>
    <mergeCell ref="I9:I10"/>
    <mergeCell ref="Z5:AB6"/>
    <mergeCell ref="A7:D8"/>
    <mergeCell ref="E7:E8"/>
    <mergeCell ref="F7:F8"/>
    <mergeCell ref="G7:G8"/>
    <mergeCell ref="H7:J8"/>
    <mergeCell ref="W7:Y8"/>
    <mergeCell ref="Z7:AB8"/>
    <mergeCell ref="K7:K8"/>
    <mergeCell ref="L7:L8"/>
    <mergeCell ref="M7:M8"/>
    <mergeCell ref="N5:P6"/>
    <mergeCell ref="Q5:S6"/>
    <mergeCell ref="T5:V6"/>
    <mergeCell ref="N7:P8"/>
    <mergeCell ref="Q7:S8"/>
    <mergeCell ref="T7:V8"/>
    <mergeCell ref="Z4:AB4"/>
    <mergeCell ref="A5:D6"/>
    <mergeCell ref="E5:G6"/>
    <mergeCell ref="H5:H6"/>
    <mergeCell ref="I5:I6"/>
    <mergeCell ref="J5:J6"/>
    <mergeCell ref="K5:K6"/>
    <mergeCell ref="L5:L6"/>
    <mergeCell ref="M5:M6"/>
    <mergeCell ref="W5:Y6"/>
    <mergeCell ref="A1:AE1"/>
    <mergeCell ref="Q3:AE3"/>
    <mergeCell ref="A4:D4"/>
    <mergeCell ref="E4:G4"/>
    <mergeCell ref="H4:J4"/>
    <mergeCell ref="K4:M4"/>
    <mergeCell ref="N4:P4"/>
    <mergeCell ref="Q4:S4"/>
    <mergeCell ref="T4:V4"/>
    <mergeCell ref="W4:Y4"/>
    <mergeCell ref="AC32:AE33"/>
    <mergeCell ref="AC34:AE35"/>
    <mergeCell ref="AC36:AE37"/>
    <mergeCell ref="AC38:AE39"/>
    <mergeCell ref="N43:P44"/>
    <mergeCell ref="N45:P46"/>
    <mergeCell ref="Q43:S44"/>
    <mergeCell ref="Z38:AB39"/>
    <mergeCell ref="Z43:AB44"/>
    <mergeCell ref="Z45:AB46"/>
    <mergeCell ref="AC74:AE75"/>
    <mergeCell ref="AC76:AE77"/>
    <mergeCell ref="Z47:AB48"/>
    <mergeCell ref="W47:Y48"/>
    <mergeCell ref="N52:P53"/>
    <mergeCell ref="N54:P55"/>
    <mergeCell ref="N56:P57"/>
    <mergeCell ref="Z52:AB53"/>
    <mergeCell ref="Z54:AB55"/>
    <mergeCell ref="Z56:AB57"/>
    <mergeCell ref="Z61:AB62"/>
    <mergeCell ref="Z63:AB64"/>
    <mergeCell ref="Z65:AB66"/>
    <mergeCell ref="AC70:AE71"/>
    <mergeCell ref="AC72:AE73"/>
    <mergeCell ref="N63:P64"/>
    <mergeCell ref="N65:P66"/>
    <mergeCell ref="Q70:S71"/>
    <mergeCell ref="Q72:S73"/>
    <mergeCell ref="Q65:S66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145C-6BD0-4F91-BE10-6FD25D563C59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予選ラウンド　勝敗表</vt:lpstr>
      <vt:lpstr>Sheet5</vt:lpstr>
      <vt:lpstr>'予選ラウンド　勝敗表'!Print_Area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隆司</dc:creator>
  <cp:lastModifiedBy>譲 小川</cp:lastModifiedBy>
  <cp:lastPrinted>2025-12-20T08:12:04Z</cp:lastPrinted>
  <dcterms:created xsi:type="dcterms:W3CDTF">2003-04-15T21:08:14Z</dcterms:created>
  <dcterms:modified xsi:type="dcterms:W3CDTF">2025-12-20T09:18:20Z</dcterms:modified>
</cp:coreProperties>
</file>