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KAWASHIMA\Desktop\"/>
    </mc:Choice>
  </mc:AlternateContent>
  <xr:revisionPtr revIDLastSave="0" documentId="13_ncr:1_{D6B9E23B-C1F8-47B3-9C20-E90A24C78E3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次リーグ結果" sheetId="4" r:id="rId1"/>
    <sheet name="2次ブロック分" sheetId="5" r:id="rId2"/>
    <sheet name="1部リーグ" sheetId="1" r:id="rId3"/>
    <sheet name="2部リーグ" sheetId="2" r:id="rId4"/>
    <sheet name="3部リーグ" sheetId="3" r:id="rId5"/>
  </sheets>
  <definedNames>
    <definedName name="_xlnm.Print_Area" localSheetId="0">'1次リーグ結果'!$A$1:$AI$38</definedName>
    <definedName name="_xlnm.Print_Area" localSheetId="2">'1部リーグ'!$A$1:$T$35</definedName>
    <definedName name="_xlnm.Print_Area" localSheetId="3">'2部リーグ'!$A$1:$R$29</definedName>
    <definedName name="_xlnm.Print_Area" localSheetId="4">'3部リーグ'!$A$1:$R$29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" i="3" l="1"/>
  <c r="B18" i="3"/>
  <c r="K6" i="3"/>
  <c r="B6" i="3"/>
  <c r="K18" i="2"/>
  <c r="B18" i="2"/>
  <c r="K6" i="2"/>
  <c r="B6" i="2"/>
  <c r="T37" i="4"/>
  <c r="R37" i="4"/>
  <c r="S37" i="4" s="1"/>
  <c r="Q37" i="4"/>
  <c r="O37" i="4"/>
  <c r="P37" i="4" s="1"/>
  <c r="N37" i="4"/>
  <c r="L37" i="4"/>
  <c r="M37" i="4" s="1"/>
  <c r="K37" i="4"/>
  <c r="I37" i="4"/>
  <c r="J37" i="4" s="1"/>
  <c r="H37" i="4"/>
  <c r="F37" i="4"/>
  <c r="G37" i="4" s="1"/>
  <c r="E37" i="4"/>
  <c r="AC37" i="4" s="1"/>
  <c r="C37" i="4"/>
  <c r="V36" i="4"/>
  <c r="Q36" i="4"/>
  <c r="O36" i="4"/>
  <c r="P36" i="4" s="1"/>
  <c r="N36" i="4"/>
  <c r="L36" i="4"/>
  <c r="M36" i="4" s="1"/>
  <c r="K36" i="4"/>
  <c r="I36" i="4"/>
  <c r="J36" i="4" s="1"/>
  <c r="H36" i="4"/>
  <c r="F36" i="4"/>
  <c r="G36" i="4" s="1"/>
  <c r="E36" i="4"/>
  <c r="AC36" i="4" s="1"/>
  <c r="C36" i="4"/>
  <c r="V35" i="4"/>
  <c r="S35" i="4"/>
  <c r="N35" i="4"/>
  <c r="L35" i="4"/>
  <c r="M35" i="4" s="1"/>
  <c r="K35" i="4"/>
  <c r="I35" i="4"/>
  <c r="J35" i="4" s="1"/>
  <c r="H35" i="4"/>
  <c r="F35" i="4"/>
  <c r="G35" i="4" s="1"/>
  <c r="E35" i="4"/>
  <c r="AC35" i="4" s="1"/>
  <c r="C35" i="4"/>
  <c r="V34" i="4"/>
  <c r="S34" i="4"/>
  <c r="P34" i="4"/>
  <c r="K34" i="4"/>
  <c r="I34" i="4"/>
  <c r="J34" i="4" s="1"/>
  <c r="H34" i="4"/>
  <c r="F34" i="4"/>
  <c r="G34" i="4" s="1"/>
  <c r="E34" i="4"/>
  <c r="AC34" i="4" s="1"/>
  <c r="C34" i="4"/>
  <c r="V33" i="4"/>
  <c r="S33" i="4"/>
  <c r="P33" i="4"/>
  <c r="M33" i="4"/>
  <c r="H33" i="4"/>
  <c r="F33" i="4"/>
  <c r="G33" i="4" s="1"/>
  <c r="E33" i="4"/>
  <c r="AC33" i="4" s="1"/>
  <c r="C33" i="4"/>
  <c r="V32" i="4"/>
  <c r="S32" i="4"/>
  <c r="P32" i="4"/>
  <c r="M32" i="4"/>
  <c r="J32" i="4"/>
  <c r="E32" i="4"/>
  <c r="AC32" i="4" s="1"/>
  <c r="C32" i="4"/>
  <c r="AC31" i="4"/>
  <c r="AB31" i="4"/>
  <c r="AD31" i="4" s="1"/>
  <c r="V31" i="4"/>
  <c r="S31" i="4"/>
  <c r="P31" i="4"/>
  <c r="M31" i="4"/>
  <c r="J31" i="4"/>
  <c r="G31" i="4"/>
  <c r="U30" i="4"/>
  <c r="R30" i="4"/>
  <c r="O30" i="4"/>
  <c r="L30" i="4"/>
  <c r="I30" i="4"/>
  <c r="F30" i="4"/>
  <c r="C30" i="4"/>
  <c r="T25" i="4"/>
  <c r="R25" i="4"/>
  <c r="S25" i="4" s="1"/>
  <c r="Q25" i="4"/>
  <c r="O25" i="4"/>
  <c r="P25" i="4" s="1"/>
  <c r="N25" i="4"/>
  <c r="L25" i="4"/>
  <c r="M25" i="4" s="1"/>
  <c r="K25" i="4"/>
  <c r="I25" i="4"/>
  <c r="J25" i="4" s="1"/>
  <c r="H25" i="4"/>
  <c r="F25" i="4"/>
  <c r="G25" i="4" s="1"/>
  <c r="E25" i="4"/>
  <c r="AC25" i="4" s="1"/>
  <c r="C25" i="4"/>
  <c r="V24" i="4"/>
  <c r="Q24" i="4"/>
  <c r="O24" i="4"/>
  <c r="P24" i="4" s="1"/>
  <c r="N24" i="4"/>
  <c r="L24" i="4"/>
  <c r="M24" i="4" s="1"/>
  <c r="K24" i="4"/>
  <c r="I24" i="4"/>
  <c r="J24" i="4" s="1"/>
  <c r="H24" i="4"/>
  <c r="F24" i="4"/>
  <c r="G24" i="4" s="1"/>
  <c r="E24" i="4"/>
  <c r="AC24" i="4" s="1"/>
  <c r="C24" i="4"/>
  <c r="V23" i="4"/>
  <c r="S23" i="4"/>
  <c r="N23" i="4"/>
  <c r="L23" i="4"/>
  <c r="M23" i="4" s="1"/>
  <c r="K23" i="4"/>
  <c r="I23" i="4"/>
  <c r="J23" i="4" s="1"/>
  <c r="H23" i="4"/>
  <c r="F23" i="4"/>
  <c r="G23" i="4" s="1"/>
  <c r="E23" i="4"/>
  <c r="AC23" i="4" s="1"/>
  <c r="C23" i="4"/>
  <c r="V22" i="4"/>
  <c r="S22" i="4"/>
  <c r="P22" i="4"/>
  <c r="K22" i="4"/>
  <c r="I22" i="4"/>
  <c r="J22" i="4" s="1"/>
  <c r="H22" i="4"/>
  <c r="F22" i="4"/>
  <c r="G22" i="4" s="1"/>
  <c r="E22" i="4"/>
  <c r="AC22" i="4" s="1"/>
  <c r="C22" i="4"/>
  <c r="V21" i="4"/>
  <c r="S21" i="4"/>
  <c r="P21" i="4"/>
  <c r="M21" i="4"/>
  <c r="H21" i="4"/>
  <c r="F21" i="4"/>
  <c r="G21" i="4" s="1"/>
  <c r="E21" i="4"/>
  <c r="AC21" i="4" s="1"/>
  <c r="C21" i="4"/>
  <c r="V20" i="4"/>
  <c r="S20" i="4"/>
  <c r="P20" i="4"/>
  <c r="M20" i="4"/>
  <c r="J20" i="4"/>
  <c r="E20" i="4"/>
  <c r="AC20" i="4" s="1"/>
  <c r="C20" i="4"/>
  <c r="AC19" i="4"/>
  <c r="AB19" i="4"/>
  <c r="AD19" i="4" s="1"/>
  <c r="V19" i="4"/>
  <c r="S19" i="4"/>
  <c r="P19" i="4"/>
  <c r="M19" i="4"/>
  <c r="J19" i="4"/>
  <c r="G19" i="4"/>
  <c r="U18" i="4"/>
  <c r="R18" i="4"/>
  <c r="O18" i="4"/>
  <c r="L18" i="4"/>
  <c r="I18" i="4"/>
  <c r="F18" i="4"/>
  <c r="C18" i="4"/>
  <c r="W13" i="4"/>
  <c r="U13" i="4"/>
  <c r="V13" i="4" s="1"/>
  <c r="T13" i="4"/>
  <c r="R13" i="4"/>
  <c r="S13" i="4" s="1"/>
  <c r="Q13" i="4"/>
  <c r="O13" i="4"/>
  <c r="P13" i="4" s="1"/>
  <c r="N13" i="4"/>
  <c r="L13" i="4"/>
  <c r="M13" i="4" s="1"/>
  <c r="K13" i="4"/>
  <c r="I13" i="4"/>
  <c r="J13" i="4" s="1"/>
  <c r="H13" i="4"/>
  <c r="F13" i="4"/>
  <c r="G13" i="4" s="1"/>
  <c r="E13" i="4"/>
  <c r="AF13" i="4" s="1"/>
  <c r="C13" i="4"/>
  <c r="Y12" i="4"/>
  <c r="T12" i="4"/>
  <c r="R12" i="4"/>
  <c r="S12" i="4" s="1"/>
  <c r="Q12" i="4"/>
  <c r="O12" i="4"/>
  <c r="P12" i="4" s="1"/>
  <c r="N12" i="4"/>
  <c r="L12" i="4"/>
  <c r="M12" i="4" s="1"/>
  <c r="K12" i="4"/>
  <c r="I12" i="4"/>
  <c r="J12" i="4" s="1"/>
  <c r="H12" i="4"/>
  <c r="F12" i="4"/>
  <c r="G12" i="4" s="1"/>
  <c r="E12" i="4"/>
  <c r="AF12" i="4" s="1"/>
  <c r="C12" i="4"/>
  <c r="Y11" i="4"/>
  <c r="V11" i="4"/>
  <c r="Q11" i="4"/>
  <c r="O11" i="4"/>
  <c r="P11" i="4" s="1"/>
  <c r="N11" i="4"/>
  <c r="L11" i="4"/>
  <c r="M11" i="4" s="1"/>
  <c r="K11" i="4"/>
  <c r="I11" i="4"/>
  <c r="J11" i="4" s="1"/>
  <c r="H11" i="4"/>
  <c r="F11" i="4"/>
  <c r="G11" i="4" s="1"/>
  <c r="E11" i="4"/>
  <c r="AF11" i="4" s="1"/>
  <c r="C11" i="4"/>
  <c r="Y10" i="4"/>
  <c r="V10" i="4"/>
  <c r="S10" i="4"/>
  <c r="N10" i="4"/>
  <c r="L10" i="4"/>
  <c r="M10" i="4" s="1"/>
  <c r="K10" i="4"/>
  <c r="I10" i="4"/>
  <c r="J10" i="4" s="1"/>
  <c r="H10" i="4"/>
  <c r="F10" i="4"/>
  <c r="G10" i="4" s="1"/>
  <c r="E10" i="4"/>
  <c r="AF10" i="4" s="1"/>
  <c r="C10" i="4"/>
  <c r="Y9" i="4"/>
  <c r="V9" i="4"/>
  <c r="S9" i="4"/>
  <c r="P9" i="4"/>
  <c r="K9" i="4"/>
  <c r="I9" i="4"/>
  <c r="J9" i="4" s="1"/>
  <c r="H9" i="4"/>
  <c r="F9" i="4"/>
  <c r="G9" i="4" s="1"/>
  <c r="E9" i="4"/>
  <c r="AF9" i="4" s="1"/>
  <c r="C9" i="4"/>
  <c r="Y8" i="4"/>
  <c r="V8" i="4"/>
  <c r="S8" i="4"/>
  <c r="P8" i="4"/>
  <c r="M8" i="4"/>
  <c r="H8" i="4"/>
  <c r="F8" i="4"/>
  <c r="G8" i="4" s="1"/>
  <c r="E8" i="4"/>
  <c r="AF8" i="4" s="1"/>
  <c r="C8" i="4"/>
  <c r="Y7" i="4"/>
  <c r="V7" i="4"/>
  <c r="S7" i="4"/>
  <c r="P7" i="4"/>
  <c r="M7" i="4"/>
  <c r="J7" i="4"/>
  <c r="E7" i="4"/>
  <c r="AF7" i="4" s="1"/>
  <c r="C7" i="4"/>
  <c r="AF6" i="4"/>
  <c r="AE6" i="4"/>
  <c r="AG6" i="4" s="1"/>
  <c r="Y6" i="4"/>
  <c r="V6" i="4"/>
  <c r="S6" i="4"/>
  <c r="P6" i="4"/>
  <c r="M6" i="4"/>
  <c r="J6" i="4"/>
  <c r="G6" i="4"/>
  <c r="X5" i="4"/>
  <c r="U5" i="4"/>
  <c r="R5" i="4"/>
  <c r="O5" i="4"/>
  <c r="L5" i="4"/>
  <c r="I5" i="4"/>
  <c r="F5" i="4"/>
  <c r="C5" i="4"/>
  <c r="K4" i="4"/>
  <c r="B26" i="1"/>
  <c r="L16" i="1"/>
  <c r="B16" i="1"/>
  <c r="L6" i="1"/>
  <c r="B6" i="1"/>
  <c r="D37" i="4" l="1"/>
  <c r="Y37" i="4"/>
  <c r="AB37" i="4"/>
  <c r="AD37" i="4" s="1"/>
  <c r="D36" i="4"/>
  <c r="AB36" i="4"/>
  <c r="AD36" i="4" s="1"/>
  <c r="X36" i="4"/>
  <c r="Z36" i="4"/>
  <c r="Y36" i="4"/>
  <c r="D35" i="4"/>
  <c r="X35" i="4"/>
  <c r="AA35" i="4" s="1"/>
  <c r="Z35" i="4"/>
  <c r="AB35" i="4"/>
  <c r="AD35" i="4" s="1"/>
  <c r="Y35" i="4"/>
  <c r="Z34" i="4"/>
  <c r="D34" i="4"/>
  <c r="Y34" i="4"/>
  <c r="AB34" i="4"/>
  <c r="AD34" i="4" s="1"/>
  <c r="X34" i="4"/>
  <c r="AA34" i="4" s="1"/>
  <c r="AB33" i="4"/>
  <c r="AD33" i="4" s="1"/>
  <c r="D33" i="4"/>
  <c r="AB32" i="4"/>
  <c r="AD32" i="4" s="1"/>
  <c r="Z32" i="4"/>
  <c r="Y32" i="4"/>
  <c r="D32" i="4"/>
  <c r="X32" i="4" s="1"/>
  <c r="AA32" i="4" s="1"/>
  <c r="Z31" i="4"/>
  <c r="Y31" i="4"/>
  <c r="X31" i="4"/>
  <c r="AA31" i="4" s="1"/>
  <c r="D25" i="4"/>
  <c r="AB25" i="4"/>
  <c r="AD25" i="4" s="1"/>
  <c r="Z25" i="4"/>
  <c r="X25" i="4"/>
  <c r="AA25" i="4" s="1"/>
  <c r="Y25" i="4"/>
  <c r="D24" i="4"/>
  <c r="Z24" i="4" s="1"/>
  <c r="X24" i="4"/>
  <c r="Y24" i="4"/>
  <c r="AB24" i="4"/>
  <c r="AD24" i="4" s="1"/>
  <c r="D23" i="4"/>
  <c r="X23" i="4"/>
  <c r="AA23" i="4" s="1"/>
  <c r="Z23" i="4"/>
  <c r="Y23" i="4"/>
  <c r="AB23" i="4"/>
  <c r="AD23" i="4" s="1"/>
  <c r="D22" i="4"/>
  <c r="Y22" i="4"/>
  <c r="Z22" i="4"/>
  <c r="AB22" i="4"/>
  <c r="AD22" i="4" s="1"/>
  <c r="X22" i="4"/>
  <c r="AA22" i="4" s="1"/>
  <c r="AB21" i="4"/>
  <c r="AD21" i="4" s="1"/>
  <c r="Y21" i="4"/>
  <c r="D21" i="4"/>
  <c r="D20" i="4"/>
  <c r="Y20" i="4"/>
  <c r="AB20" i="4"/>
  <c r="AD20" i="4" s="1"/>
  <c r="X20" i="4"/>
  <c r="Z20" i="4"/>
  <c r="Z19" i="4"/>
  <c r="X19" i="4"/>
  <c r="AA19" i="4" s="1"/>
  <c r="Y19" i="4"/>
  <c r="AC13" i="4"/>
  <c r="AA13" i="4"/>
  <c r="AD13" i="4" s="1"/>
  <c r="D13" i="4"/>
  <c r="AB13" i="4" s="1"/>
  <c r="AE13" i="4"/>
  <c r="AG13" i="4" s="1"/>
  <c r="D12" i="4"/>
  <c r="AB12" i="4"/>
  <c r="AC12" i="4"/>
  <c r="AA12" i="4"/>
  <c r="AD12" i="4" s="1"/>
  <c r="AE12" i="4"/>
  <c r="AG12" i="4" s="1"/>
  <c r="AA11" i="4"/>
  <c r="D11" i="4"/>
  <c r="AC11" i="4"/>
  <c r="AE11" i="4"/>
  <c r="AG11" i="4" s="1"/>
  <c r="AB11" i="4"/>
  <c r="D10" i="4"/>
  <c r="AB10" i="4" s="1"/>
  <c r="AE10" i="4"/>
  <c r="AG10" i="4" s="1"/>
  <c r="AC10" i="4"/>
  <c r="AA10" i="4"/>
  <c r="AD10" i="4" s="1"/>
  <c r="D9" i="4"/>
  <c r="AA9" i="4"/>
  <c r="AD9" i="4" s="1"/>
  <c r="AE9" i="4"/>
  <c r="AG9" i="4" s="1"/>
  <c r="AC9" i="4"/>
  <c r="AB9" i="4"/>
  <c r="AB8" i="4"/>
  <c r="AE8" i="4"/>
  <c r="AG8" i="4" s="1"/>
  <c r="D8" i="4"/>
  <c r="AC8" i="4" s="1"/>
  <c r="AD8" i="4" s="1"/>
  <c r="AA8" i="4"/>
  <c r="AB7" i="4"/>
  <c r="AC7" i="4"/>
  <c r="D7" i="4"/>
  <c r="AE7" i="4"/>
  <c r="AG7" i="4" s="1"/>
  <c r="AA7" i="4"/>
  <c r="AD7" i="4" s="1"/>
  <c r="AA6" i="4"/>
  <c r="AC6" i="4"/>
  <c r="AB6" i="4"/>
  <c r="X37" i="4" l="1"/>
  <c r="AA37" i="4" s="1"/>
  <c r="Z37" i="4"/>
  <c r="AA24" i="4"/>
  <c r="AE24" i="4" s="1"/>
  <c r="AD6" i="4"/>
  <c r="AA36" i="4"/>
  <c r="AE36" i="4" s="1"/>
  <c r="AA20" i="4"/>
  <c r="AD11" i="4"/>
  <c r="X33" i="4"/>
  <c r="AA33" i="4" s="1"/>
  <c r="Z33" i="4"/>
  <c r="Y33" i="4"/>
  <c r="X21" i="4"/>
  <c r="AA21" i="4" s="1"/>
  <c r="AE21" i="4" s="1" a="1"/>
  <c r="AE21" i="4" s="1"/>
  <c r="Z21" i="4"/>
  <c r="AH11" i="4" l="1"/>
  <c r="AH10" i="4"/>
  <c r="AH8" i="4"/>
  <c r="AH7" i="4"/>
  <c r="AH13" i="4"/>
  <c r="AH12" i="4"/>
  <c r="AH9" i="4"/>
  <c r="AH6" i="4" a="1"/>
  <c r="AH6" i="4" s="1"/>
  <c r="AE23" i="4"/>
  <c r="AE19" i="4"/>
  <c r="AE25" i="4"/>
  <c r="AE22" i="4"/>
  <c r="AE20" i="4" a="1"/>
  <c r="AE20" i="4" s="1"/>
  <c r="AE33" i="4"/>
  <c r="AE35" i="4"/>
  <c r="AE34" i="4"/>
  <c r="AE32" i="4"/>
  <c r="AE31" i="4" a="1"/>
  <c r="AE31" i="4" s="1"/>
  <c r="AE3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<sst xmlns="http://schemas.openxmlformats.org/spreadsheetml/2006/main" count="685" uniqueCount="109">
  <si>
    <t>◇　2次リーグ</t>
    <rPh sb="3" eb="4">
      <t>ジ</t>
    </rPh>
    <phoneticPr fontId="5"/>
  </si>
  <si>
    <t>1部リーグ</t>
    <rPh sb="1" eb="2">
      <t>ブ</t>
    </rPh>
    <phoneticPr fontId="5"/>
  </si>
  <si>
    <t>会場：北斗市運動公園フットボール場（人工芝Ａ）</t>
    <rPh sb="0" eb="2">
      <t>カイジョウ</t>
    </rPh>
    <rPh sb="3" eb="5">
      <t>ホクト</t>
    </rPh>
    <rPh sb="5" eb="6">
      <t>シ</t>
    </rPh>
    <rPh sb="6" eb="8">
      <t>ウンドウ</t>
    </rPh>
    <rPh sb="8" eb="10">
      <t>コウエン</t>
    </rPh>
    <rPh sb="16" eb="17">
      <t>バ</t>
    </rPh>
    <rPh sb="18" eb="20">
      <t>ジンコウ</t>
    </rPh>
    <rPh sb="20" eb="21">
      <t>シバ</t>
    </rPh>
    <phoneticPr fontId="2"/>
  </si>
  <si>
    <t>入場　9：00　5月16日（土）　第1節</t>
    <rPh sb="0" eb="2">
      <t>ニュウジョウ</t>
    </rPh>
    <rPh sb="9" eb="10">
      <t>ツキ</t>
    </rPh>
    <rPh sb="12" eb="13">
      <t>ヒ</t>
    </rPh>
    <rPh sb="14" eb="15">
      <t>ド</t>
    </rPh>
    <rPh sb="17" eb="18">
      <t>ダイ</t>
    </rPh>
    <rPh sb="19" eb="20">
      <t>セツ</t>
    </rPh>
    <phoneticPr fontId="5"/>
  </si>
  <si>
    <t>会場：北斗市運動公園フットボール場（人工芝)</t>
    <rPh sb="0" eb="2">
      <t>カイジョウ</t>
    </rPh>
    <rPh sb="3" eb="5">
      <t>ホクト</t>
    </rPh>
    <rPh sb="5" eb="6">
      <t>シ</t>
    </rPh>
    <rPh sb="6" eb="8">
      <t>ウンドウ</t>
    </rPh>
    <rPh sb="8" eb="10">
      <t>コウエン</t>
    </rPh>
    <rPh sb="16" eb="17">
      <t>バ</t>
    </rPh>
    <rPh sb="18" eb="20">
      <t>ジンコウ</t>
    </rPh>
    <rPh sb="20" eb="21">
      <t>シバ</t>
    </rPh>
    <phoneticPr fontId="2"/>
  </si>
  <si>
    <t>入場　9：00　6月20日（土）　第2節</t>
    <rPh sb="0" eb="2">
      <t>ニュウジョウ</t>
    </rPh>
    <rPh sb="9" eb="10">
      <t>ツキ</t>
    </rPh>
    <rPh sb="12" eb="13">
      <t>ヒ</t>
    </rPh>
    <rPh sb="14" eb="15">
      <t>ド</t>
    </rPh>
    <rPh sb="17" eb="18">
      <t>ダイ</t>
    </rPh>
    <rPh sb="19" eb="20">
      <t>セツ</t>
    </rPh>
    <phoneticPr fontId="5"/>
  </si>
  <si>
    <t>試合時間</t>
    <rPh sb="0" eb="2">
      <t>シアイ</t>
    </rPh>
    <rPh sb="2" eb="4">
      <t>ジカン</t>
    </rPh>
    <phoneticPr fontId="2"/>
  </si>
  <si>
    <t>対　戦　相　手</t>
    <rPh sb="0" eb="1">
      <t>タイ</t>
    </rPh>
    <rPh sb="2" eb="3">
      <t>イクサ</t>
    </rPh>
    <rPh sb="4" eb="5">
      <t>ソウ</t>
    </rPh>
    <rPh sb="6" eb="7">
      <t>テ</t>
    </rPh>
    <phoneticPr fontId="2"/>
  </si>
  <si>
    <t>審　判</t>
    <rPh sb="0" eb="1">
      <t>シン</t>
    </rPh>
    <rPh sb="2" eb="3">
      <t>ハン</t>
    </rPh>
    <phoneticPr fontId="2"/>
  </si>
  <si>
    <t>アヴェンダ</t>
  </si>
  <si>
    <t>①</t>
    <phoneticPr fontId="2"/>
  </si>
  <si>
    <t>VS</t>
    <phoneticPr fontId="2"/>
  </si>
  <si>
    <t>イーグル</t>
  </si>
  <si>
    <t>②</t>
    <phoneticPr fontId="2"/>
  </si>
  <si>
    <t>プレイフル</t>
  </si>
  <si>
    <t>③</t>
    <phoneticPr fontId="2"/>
  </si>
  <si>
    <t>フロンティアグリーン</t>
  </si>
  <si>
    <t>④</t>
    <phoneticPr fontId="2"/>
  </si>
  <si>
    <t>ＣＯＲＡＺＯＮ</t>
  </si>
  <si>
    <t>⑤</t>
    <phoneticPr fontId="2"/>
  </si>
  <si>
    <t>サン・スポ</t>
  </si>
  <si>
    <t>⑥</t>
    <phoneticPr fontId="2"/>
  </si>
  <si>
    <t>桔　梗</t>
  </si>
  <si>
    <t>グランツ</t>
  </si>
  <si>
    <t>会場：鹿部町山村広場多目的グラウンド（天然芝）</t>
    <rPh sb="0" eb="2">
      <t>カイジョウ</t>
    </rPh>
    <rPh sb="3" eb="5">
      <t>シカベ</t>
    </rPh>
    <rPh sb="5" eb="6">
      <t>チョウ</t>
    </rPh>
    <rPh sb="6" eb="8">
      <t>ヤマムラ</t>
    </rPh>
    <rPh sb="8" eb="10">
      <t>ヒロバ</t>
    </rPh>
    <rPh sb="10" eb="13">
      <t>タモクテキ</t>
    </rPh>
    <rPh sb="19" eb="21">
      <t>テンネン</t>
    </rPh>
    <rPh sb="21" eb="22">
      <t>シバ</t>
    </rPh>
    <phoneticPr fontId="2"/>
  </si>
  <si>
    <t>入場　9：00　7月25日（土）　第3節</t>
    <rPh sb="0" eb="2">
      <t>ニュウジョウ</t>
    </rPh>
    <rPh sb="9" eb="10">
      <t>ツキ</t>
    </rPh>
    <rPh sb="12" eb="13">
      <t>ヒ</t>
    </rPh>
    <rPh sb="14" eb="15">
      <t>ド</t>
    </rPh>
    <rPh sb="17" eb="18">
      <t>ダイ</t>
    </rPh>
    <rPh sb="19" eb="20">
      <t>セツ</t>
    </rPh>
    <phoneticPr fontId="5"/>
  </si>
  <si>
    <t>入場　9：00　8月15日（土）　第4節</t>
    <rPh sb="0" eb="2">
      <t>ニュウジョウ</t>
    </rPh>
    <rPh sb="9" eb="10">
      <t>ツキ</t>
    </rPh>
    <rPh sb="12" eb="13">
      <t>ヒ</t>
    </rPh>
    <rPh sb="14" eb="15">
      <t>ド</t>
    </rPh>
    <rPh sb="17" eb="18">
      <t>ダイ</t>
    </rPh>
    <rPh sb="19" eb="20">
      <t>セツ</t>
    </rPh>
    <phoneticPr fontId="5"/>
  </si>
  <si>
    <t>会場：北斗市運動公園フットボール場（人工芝Ｂ）</t>
    <rPh sb="0" eb="2">
      <t>カイジョウ</t>
    </rPh>
    <rPh sb="3" eb="5">
      <t>ホクト</t>
    </rPh>
    <rPh sb="5" eb="6">
      <t>シ</t>
    </rPh>
    <rPh sb="6" eb="8">
      <t>ウンドウ</t>
    </rPh>
    <rPh sb="8" eb="10">
      <t>コウエン</t>
    </rPh>
    <rPh sb="16" eb="17">
      <t>バ</t>
    </rPh>
    <rPh sb="18" eb="20">
      <t>ジンコウ</t>
    </rPh>
    <rPh sb="20" eb="21">
      <t>シバ</t>
    </rPh>
    <phoneticPr fontId="2"/>
  </si>
  <si>
    <t>会場：松前町立松前中学校グラウンド(人工芝)</t>
    <rPh sb="0" eb="2">
      <t>カイジョウ</t>
    </rPh>
    <rPh sb="3" eb="5">
      <t>マツマエ</t>
    </rPh>
    <rPh sb="5" eb="7">
      <t>チョウリツ</t>
    </rPh>
    <rPh sb="7" eb="9">
      <t>マツマエ</t>
    </rPh>
    <rPh sb="9" eb="12">
      <t>チュウガッコウ</t>
    </rPh>
    <rPh sb="18" eb="21">
      <t>ジンコウシバ</t>
    </rPh>
    <phoneticPr fontId="2"/>
  </si>
  <si>
    <t>会場：八雲町遊楽部公園（天然芝）</t>
    <rPh sb="0" eb="2">
      <t>カイジョウ</t>
    </rPh>
    <rPh sb="3" eb="5">
      <t>ヤクモ</t>
    </rPh>
    <rPh sb="5" eb="6">
      <t>チョウ</t>
    </rPh>
    <rPh sb="6" eb="7">
      <t>アソ</t>
    </rPh>
    <rPh sb="7" eb="8">
      <t>タノ</t>
    </rPh>
    <rPh sb="8" eb="9">
      <t>ベ</t>
    </rPh>
    <rPh sb="9" eb="11">
      <t>コウエン</t>
    </rPh>
    <rPh sb="12" eb="14">
      <t>テンネン</t>
    </rPh>
    <rPh sb="14" eb="15">
      <t>シバ</t>
    </rPh>
    <phoneticPr fontId="2"/>
  </si>
  <si>
    <t>入場　9：00　9月5日（土）　第5節</t>
    <rPh sb="0" eb="2">
      <t>ニュウジョウ</t>
    </rPh>
    <rPh sb="9" eb="10">
      <t>ツキ</t>
    </rPh>
    <rPh sb="11" eb="12">
      <t>ヒ</t>
    </rPh>
    <rPh sb="13" eb="14">
      <t>ド</t>
    </rPh>
    <rPh sb="16" eb="17">
      <t>ダイ</t>
    </rPh>
    <rPh sb="18" eb="19">
      <t>セツ</t>
    </rPh>
    <phoneticPr fontId="5"/>
  </si>
  <si>
    <t>2部リーグ</t>
    <rPh sb="1" eb="2">
      <t>ブ</t>
    </rPh>
    <phoneticPr fontId="5"/>
  </si>
  <si>
    <t>入場　9：00　6月20日（土）　第1節</t>
    <rPh sb="0" eb="2">
      <t>ニュウジョウ</t>
    </rPh>
    <rPh sb="9" eb="10">
      <t>ツキ</t>
    </rPh>
    <rPh sb="12" eb="13">
      <t>ヒ</t>
    </rPh>
    <rPh sb="14" eb="15">
      <t>ド</t>
    </rPh>
    <rPh sb="17" eb="18">
      <t>ダイ</t>
    </rPh>
    <rPh sb="19" eb="20">
      <t>セツ</t>
    </rPh>
    <phoneticPr fontId="5"/>
  </si>
  <si>
    <t>入場　9：00　7月25日（土）　第2節</t>
    <rPh sb="0" eb="2">
      <t>ニュウジョウ</t>
    </rPh>
    <rPh sb="9" eb="10">
      <t>ツキ</t>
    </rPh>
    <rPh sb="12" eb="13">
      <t>ヒ</t>
    </rPh>
    <rPh sb="14" eb="15">
      <t>ド</t>
    </rPh>
    <rPh sb="17" eb="18">
      <t>ダイ</t>
    </rPh>
    <rPh sb="19" eb="20">
      <t>セツ</t>
    </rPh>
    <phoneticPr fontId="5"/>
  </si>
  <si>
    <t>サン・スポ2nd</t>
  </si>
  <si>
    <t>プレイフルRISE</t>
  </si>
  <si>
    <t>アヴェンダLVC</t>
  </si>
  <si>
    <t>フロンティアグレー</t>
  </si>
  <si>
    <t>八　幡</t>
  </si>
  <si>
    <t>RIOMAR</t>
  </si>
  <si>
    <t>八　雲</t>
  </si>
  <si>
    <t>入場　9：00　8月15日（土）　第3節</t>
    <phoneticPr fontId="5"/>
  </si>
  <si>
    <t>入場　9：00　9月5日（土）　第4節</t>
    <rPh sb="0" eb="2">
      <t>ニュウジョウ</t>
    </rPh>
    <rPh sb="9" eb="10">
      <t>ツキ</t>
    </rPh>
    <rPh sb="11" eb="12">
      <t>ヒ</t>
    </rPh>
    <rPh sb="13" eb="14">
      <t>ド</t>
    </rPh>
    <rPh sb="16" eb="17">
      <t>ダイ</t>
    </rPh>
    <rPh sb="18" eb="19">
      <t>セツ</t>
    </rPh>
    <phoneticPr fontId="5"/>
  </si>
  <si>
    <t>知内・松前</t>
  </si>
  <si>
    <t>西　部</t>
  </si>
  <si>
    <t>七　飯</t>
  </si>
  <si>
    <t>スクール</t>
  </si>
  <si>
    <t>スクールU11</t>
  </si>
  <si>
    <t>ジュニホワイト</t>
  </si>
  <si>
    <t>ジュニブルー</t>
  </si>
  <si>
    <t>入場　9：00　7月25日（土）　第3節</t>
    <phoneticPr fontId="5"/>
  </si>
  <si>
    <t>【ＪＦＡ 第50回 全日本U-12サッカー選手権大会 兼 函館東ライオンズ旗争奪第54回函館ジュニアサッカー大会:1次リーグ】</t>
    <phoneticPr fontId="15"/>
  </si>
  <si>
    <t>〇勝点3・●勝点0・△勝点1</t>
    <rPh sb="1" eb="2">
      <t>カ</t>
    </rPh>
    <rPh sb="2" eb="3">
      <t>テン</t>
    </rPh>
    <phoneticPr fontId="15"/>
  </si>
  <si>
    <t>Aブロック</t>
    <phoneticPr fontId="15"/>
  </si>
  <si>
    <t>勝</t>
    <rPh sb="0" eb="1">
      <t>カ</t>
    </rPh>
    <phoneticPr fontId="15"/>
  </si>
  <si>
    <t>負</t>
    <rPh sb="0" eb="1">
      <t>マケ</t>
    </rPh>
    <phoneticPr fontId="15"/>
  </si>
  <si>
    <t>分</t>
    <rPh sb="0" eb="1">
      <t>ワ</t>
    </rPh>
    <phoneticPr fontId="15"/>
  </si>
  <si>
    <t>勝点</t>
    <rPh sb="0" eb="2">
      <t>カｔ</t>
    </rPh>
    <phoneticPr fontId="15"/>
  </si>
  <si>
    <t>得点</t>
    <rPh sb="0" eb="2">
      <t>トクテｎ</t>
    </rPh>
    <phoneticPr fontId="15"/>
  </si>
  <si>
    <t>失点</t>
    <rPh sb="0" eb="2">
      <t>シｔｔ</t>
    </rPh>
    <phoneticPr fontId="15"/>
  </si>
  <si>
    <t>得失点</t>
    <rPh sb="0" eb="3">
      <t>トクシッテン</t>
    </rPh>
    <phoneticPr fontId="15"/>
  </si>
  <si>
    <t>順位</t>
    <rPh sb="0" eb="2">
      <t>ジュン</t>
    </rPh>
    <phoneticPr fontId="15"/>
  </si>
  <si>
    <t>得点</t>
    <rPh sb="0" eb="2">
      <t>トクテン</t>
    </rPh>
    <phoneticPr fontId="15"/>
  </si>
  <si>
    <t>失点</t>
    <rPh sb="0" eb="2">
      <t>シッテン</t>
    </rPh>
    <phoneticPr fontId="15"/>
  </si>
  <si>
    <t>○</t>
  </si>
  <si>
    <t>●</t>
    <phoneticPr fontId="15"/>
  </si>
  <si>
    <t>△</t>
    <phoneticPr fontId="15"/>
  </si>
  <si>
    <t>Bブロック</t>
    <phoneticPr fontId="15"/>
  </si>
  <si>
    <t>Cブロック</t>
    <phoneticPr fontId="15"/>
  </si>
  <si>
    <t>RIOMAR</t>
    <phoneticPr fontId="2"/>
  </si>
  <si>
    <t>フロンティア</t>
    <phoneticPr fontId="2"/>
  </si>
  <si>
    <t>JFA第50回U-12全日本サッカー選手権大会兼東ライオンズ旗争奪第54回ジュニアサッカー大会・2次リーグ</t>
  </si>
  <si>
    <t>JFA第50回U-12全日本サッカー選手権大会兼東ライオンズ旗争奪第54回ジュニアサッカー大会・2次リーグ</t>
    <phoneticPr fontId="2"/>
  </si>
  <si>
    <t>5月16日（土）～9月5日（土）　試合時間・審判割　◇</t>
  </si>
  <si>
    <t>ＪＦＡ 第50回 全日本U-12サッカー選手権大会 兼 函館東ライオンズ旗争奪第54回函館ジュニアサッカー大会:2次リーグ</t>
    <rPh sb="57" eb="58">
      <t>ジ</t>
    </rPh>
    <phoneticPr fontId="2"/>
  </si>
  <si>
    <t>1部リーグ</t>
    <rPh sb="1" eb="2">
      <t>ブ</t>
    </rPh>
    <phoneticPr fontId="2"/>
  </si>
  <si>
    <t>2部リーグ</t>
    <rPh sb="1" eb="2">
      <t>ブ</t>
    </rPh>
    <phoneticPr fontId="2"/>
  </si>
  <si>
    <t>正式チーム名</t>
    <rPh sb="0" eb="2">
      <t>セイシキ</t>
    </rPh>
    <rPh sb="5" eb="6">
      <t>メイ</t>
    </rPh>
    <phoneticPr fontId="2"/>
  </si>
  <si>
    <t>省略名</t>
    <rPh sb="0" eb="2">
      <t>ショウリャク</t>
    </rPh>
    <rPh sb="2" eb="3">
      <t>メイ</t>
    </rPh>
    <phoneticPr fontId="2"/>
  </si>
  <si>
    <t>Spread Eagle Jr.FC</t>
  </si>
  <si>
    <t>フロンティア　トルナーレ　ＦＣ　Ｕ－１２ グレー</t>
  </si>
  <si>
    <t>プレイフル函館ジュニアRISE</t>
  </si>
  <si>
    <t>AVENDA FC U12 LVC</t>
  </si>
  <si>
    <t>グランツ東山ＦＣ</t>
  </si>
  <si>
    <t>サン・スポーツクラブ2nd</t>
  </si>
  <si>
    <t>AVENDA FC U12</t>
  </si>
  <si>
    <t>SSS八雲</t>
  </si>
  <si>
    <t>八　雲</t>
    <phoneticPr fontId="2"/>
  </si>
  <si>
    <t>フロンティア　トルナーレ　ＦＣ　Ｕ－１２ グリーン</t>
  </si>
  <si>
    <t>フロンティアグリーン</t>
    <phoneticPr fontId="2"/>
  </si>
  <si>
    <t>サン・スポーツクラブ</t>
  </si>
  <si>
    <t>八幡サッカースポーツ少年団</t>
  </si>
  <si>
    <t>八　幡</t>
    <phoneticPr fontId="2"/>
  </si>
  <si>
    <t>函館桔梗サッカー少年団</t>
  </si>
  <si>
    <t>桔　梗</t>
    <phoneticPr fontId="2"/>
  </si>
  <si>
    <t>函館ジュニオールFC ブルー</t>
  </si>
  <si>
    <t>CORAZON   FC</t>
  </si>
  <si>
    <t>3部リーグ</t>
    <rPh sb="1" eb="2">
      <t>ブ</t>
    </rPh>
    <phoneticPr fontId="2"/>
  </si>
  <si>
    <t>知内松前FC</t>
  </si>
  <si>
    <t>知内・松前</t>
    <phoneticPr fontId="2"/>
  </si>
  <si>
    <t>函館サッカースクールU-11</t>
  </si>
  <si>
    <t>函館ジュニオールFC ホワイト</t>
  </si>
  <si>
    <t>函館西部FC</t>
  </si>
  <si>
    <t>西　部</t>
    <phoneticPr fontId="2"/>
  </si>
  <si>
    <t>七飯フェアネスサッカー少年団</t>
  </si>
  <si>
    <t>七　飯</t>
    <phoneticPr fontId="2"/>
  </si>
  <si>
    <t>函館サッカースクール</t>
  </si>
  <si>
    <t>RIＯMAR　SC</t>
    <phoneticPr fontId="2"/>
  </si>
  <si>
    <t>RIＯMAR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</si>
</sst>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26"/>
      <color theme="1"/>
      <name val="Yu Gothic"/>
      <family val="2"/>
      <scheme val="minor"/>
    </font>
    <font>
      <sz val="18"/>
      <color theme="1"/>
      <name val="Yu Gothic"/>
      <family val="2"/>
      <scheme val="minor"/>
    </font>
    <font>
      <sz val="6"/>
      <name val="ＭＳ Ｐゴシック"/>
      <family val="3"/>
      <charset val="128"/>
    </font>
    <font>
      <sz val="18"/>
      <color theme="1"/>
      <name val="Yu Gothic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theme="1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sz val="11"/>
      <color theme="0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sz val="26"/>
      <color theme="1"/>
      <name val="Yu Gothic"/>
      <family val="3"/>
      <charset val="128"/>
      <scheme val="minor"/>
    </font>
    <font>
      <b/>
      <sz val="16"/>
      <color theme="1"/>
      <name val="ＭＳ ゴシック"/>
      <family val="3"/>
      <charset val="128"/>
    </font>
    <font>
      <sz val="6"/>
      <name val="Yu Gothic"/>
      <family val="2"/>
      <charset val="128"/>
      <scheme val="minor"/>
    </font>
    <font>
      <b/>
      <sz val="11"/>
      <color theme="1"/>
      <name val="Yu Gothic"/>
      <family val="2"/>
      <scheme val="minor"/>
    </font>
    <font>
      <sz val="16"/>
      <color theme="1"/>
      <name val="ＭＳ ゴシック"/>
      <family val="3"/>
      <charset val="128"/>
    </font>
    <font>
      <sz val="8"/>
      <color theme="1"/>
      <name val="Yu Gothic"/>
      <family val="3"/>
      <charset val="128"/>
      <scheme val="minor"/>
    </font>
    <font>
      <sz val="18"/>
      <color theme="1"/>
      <name val="ＭＳ ゴシック"/>
      <family val="3"/>
      <charset val="128"/>
    </font>
    <font>
      <sz val="12"/>
      <color theme="1"/>
      <name val="Yu Gothic Light"/>
      <family val="3"/>
      <charset val="128"/>
      <scheme val="major"/>
    </font>
    <font>
      <sz val="9"/>
      <color theme="1"/>
      <name val="Yu Gothic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name val="Yu Gothic Light"/>
      <family val="3"/>
      <charset val="128"/>
      <scheme val="major"/>
    </font>
    <font>
      <sz val="11"/>
      <color theme="2" tint="-9.9978637043366805E-2"/>
      <name val="Yu Gothic"/>
      <family val="3"/>
      <charset val="128"/>
      <scheme val="minor"/>
    </font>
    <font>
      <sz val="8"/>
      <color theme="0" tint="-0.34998626667073579"/>
      <name val="Yu Gothic"/>
      <family val="3"/>
      <charset val="128"/>
      <scheme val="minor"/>
    </font>
    <font>
      <sz val="8"/>
      <color theme="2" tint="-9.9978637043366805E-2"/>
      <name val="Yu Gothic"/>
      <family val="3"/>
      <charset val="128"/>
      <scheme val="minor"/>
    </font>
    <font>
      <sz val="9"/>
      <color theme="1"/>
      <name val="Yu Gothic"/>
      <family val="2"/>
      <scheme val="minor"/>
    </font>
    <font>
      <sz val="36"/>
      <color theme="1"/>
      <name val="ＭＳ ゴシック"/>
      <family val="3"/>
      <charset val="128"/>
    </font>
    <font>
      <sz val="11"/>
      <color theme="0" tint="-0.34998626667073579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sz val="14"/>
      <color indexed="8"/>
      <name val="HGP創英角ｺﾞｼｯｸUB"/>
      <family val="3"/>
      <charset val="128"/>
    </font>
    <font>
      <b/>
      <sz val="14"/>
      <color theme="1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theme="0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 style="double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161">
    <xf numFmtId="0" fontId="0" fillId="0" borderId="0" xfId="0"/>
    <xf numFmtId="0" fontId="0" fillId="0" borderId="0" xfId="0" applyAlignment="1">
      <alignment horizontal="center" vertical="center" shrinkToFit="1"/>
    </xf>
    <xf numFmtId="20" fontId="0" fillId="0" borderId="0" xfId="0" applyNumberFormat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shrinkToFit="1"/>
    </xf>
    <xf numFmtId="0" fontId="0" fillId="0" borderId="0" xfId="0" applyAlignment="1">
      <alignment wrapText="1"/>
    </xf>
    <xf numFmtId="0" fontId="8" fillId="0" borderId="4" xfId="0" applyFont="1" applyBorder="1" applyAlignment="1">
      <alignment shrinkToFit="1"/>
    </xf>
    <xf numFmtId="0" fontId="8" fillId="0" borderId="4" xfId="0" applyFont="1" applyBorder="1" applyAlignment="1">
      <alignment vertical="center" shrinkToFit="1"/>
    </xf>
    <xf numFmtId="0" fontId="8" fillId="0" borderId="6" xfId="0" applyFont="1" applyBorder="1" applyAlignment="1">
      <alignment horizontal="center" vertical="center" shrinkToFit="1"/>
    </xf>
    <xf numFmtId="0" fontId="10" fillId="0" borderId="0" xfId="0" applyFont="1"/>
    <xf numFmtId="0" fontId="0" fillId="0" borderId="0" xfId="0" applyAlignment="1">
      <alignment horizontal="center" vertical="center" wrapText="1" shrinkToFit="1"/>
    </xf>
    <xf numFmtId="0" fontId="8" fillId="0" borderId="4" xfId="0" applyFont="1" applyBorder="1" applyAlignment="1">
      <alignment horizontal="center" vertical="center" shrinkToFit="1"/>
    </xf>
    <xf numFmtId="20" fontId="8" fillId="0" borderId="4" xfId="0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9" xfId="0" applyFont="1" applyBorder="1" applyAlignment="1">
      <alignment shrinkToFit="1"/>
    </xf>
    <xf numFmtId="20" fontId="8" fillId="0" borderId="0" xfId="0" applyNumberFormat="1" applyFont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0" fillId="0" borderId="0" xfId="0" applyAlignment="1">
      <alignment shrinkToFit="1"/>
    </xf>
    <xf numFmtId="0" fontId="13" fillId="0" borderId="1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wrapText="1" shrinkToFit="1"/>
    </xf>
    <xf numFmtId="20" fontId="8" fillId="0" borderId="9" xfId="0" applyNumberFormat="1" applyFont="1" applyBorder="1" applyAlignment="1">
      <alignment horizontal="center" vertical="center" shrinkToFit="1"/>
    </xf>
    <xf numFmtId="0" fontId="0" fillId="0" borderId="0" xfId="0" applyAlignment="1">
      <alignment vertical="center"/>
    </xf>
    <xf numFmtId="0" fontId="17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horizontal="center" vertical="center" shrinkToFit="1"/>
    </xf>
    <xf numFmtId="0" fontId="20" fillId="0" borderId="13" xfId="1" applyFont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 shrinkToFit="1"/>
    </xf>
    <xf numFmtId="0" fontId="23" fillId="0" borderId="4" xfId="0" applyFont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5" fillId="0" borderId="6" xfId="1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0" fontId="24" fillId="0" borderId="4" xfId="0" applyFont="1" applyBorder="1" applyAlignment="1">
      <alignment horizontal="center" vertical="center" shrinkToFit="1"/>
    </xf>
    <xf numFmtId="0" fontId="24" fillId="0" borderId="5" xfId="0" applyFont="1" applyBorder="1" applyAlignment="1">
      <alignment horizontal="center" vertical="center" shrinkToFit="1"/>
    </xf>
    <xf numFmtId="0" fontId="24" fillId="0" borderId="6" xfId="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shrinkToFit="1"/>
    </xf>
    <xf numFmtId="0" fontId="24" fillId="0" borderId="10" xfId="0" applyFont="1" applyBorder="1" applyAlignment="1">
      <alignment horizontal="center" vertical="center" shrinkToFit="1"/>
    </xf>
    <xf numFmtId="0" fontId="24" fillId="0" borderId="9" xfId="0" applyFont="1" applyBorder="1" applyAlignment="1">
      <alignment horizontal="center" vertical="center" shrinkToFit="1"/>
    </xf>
    <xf numFmtId="0" fontId="24" fillId="0" borderId="11" xfId="0" applyFont="1" applyBorder="1" applyAlignment="1">
      <alignment horizontal="center" vertical="center" shrinkToFit="1"/>
    </xf>
    <xf numFmtId="0" fontId="24" fillId="0" borderId="7" xfId="0" applyFont="1" applyBorder="1" applyAlignment="1">
      <alignment vertical="center" shrinkToFit="1"/>
    </xf>
    <xf numFmtId="0" fontId="24" fillId="0" borderId="19" xfId="0" applyFont="1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26" fillId="0" borderId="0" xfId="0" applyFont="1" applyAlignment="1">
      <alignment vertical="center" shrinkToFit="1"/>
    </xf>
    <xf numFmtId="0" fontId="27" fillId="0" borderId="0" xfId="0" applyFont="1" applyAlignment="1">
      <alignment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6" fillId="0" borderId="0" xfId="0" applyFont="1" applyAlignment="1">
      <alignment vertical="center"/>
    </xf>
    <xf numFmtId="0" fontId="28" fillId="0" borderId="0" xfId="0" applyFont="1" applyAlignment="1">
      <alignment vertical="center" shrinkToFit="1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5" fillId="0" borderId="13" xfId="1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5" fillId="0" borderId="6" xfId="1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 wrapText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24" fillId="2" borderId="13" xfId="0" applyFont="1" applyFill="1" applyBorder="1" applyAlignment="1">
      <alignment horizontal="center" vertical="center"/>
    </xf>
    <xf numFmtId="0" fontId="24" fillId="2" borderId="13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right" vertical="center" shrinkToFit="1"/>
    </xf>
    <xf numFmtId="0" fontId="6" fillId="0" borderId="0" xfId="0" applyFont="1" applyAlignment="1">
      <alignment horizontal="right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7" fillId="0" borderId="0" xfId="0" applyFont="1" applyAlignment="1">
      <alignment vertical="center" shrinkToFit="1"/>
    </xf>
    <xf numFmtId="0" fontId="8" fillId="0" borderId="0" xfId="0" applyFont="1" applyAlignment="1">
      <alignment vertical="center" shrinkToFit="1"/>
    </xf>
    <xf numFmtId="0" fontId="9" fillId="0" borderId="0" xfId="0" applyFont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19" fillId="0" borderId="15" xfId="0" applyFont="1" applyBorder="1" applyAlignment="1">
      <alignment horizontal="center" vertical="center" shrinkToFit="1"/>
    </xf>
    <xf numFmtId="0" fontId="19" fillId="0" borderId="16" xfId="0" applyFont="1" applyBorder="1" applyAlignment="1">
      <alignment horizontal="center" vertical="center" shrinkToFit="1"/>
    </xf>
    <xf numFmtId="0" fontId="19" fillId="0" borderId="17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19" fillId="0" borderId="0" xfId="0" applyFont="1" applyAlignment="1">
      <alignment horizontal="center" vertical="center" shrinkToFit="1"/>
    </xf>
    <xf numFmtId="0" fontId="21" fillId="0" borderId="13" xfId="0" applyFont="1" applyBorder="1" applyAlignment="1">
      <alignment horizontal="right"/>
    </xf>
    <xf numFmtId="0" fontId="23" fillId="0" borderId="7" xfId="0" applyFont="1" applyBorder="1" applyAlignment="1">
      <alignment horizontal="center" vertical="center" shrinkToFit="1"/>
    </xf>
    <xf numFmtId="0" fontId="23" fillId="0" borderId="4" xfId="0" applyFont="1" applyBorder="1" applyAlignment="1">
      <alignment horizontal="center" vertical="center" shrinkToFit="1"/>
    </xf>
    <xf numFmtId="0" fontId="29" fillId="0" borderId="13" xfId="0" applyFont="1" applyBorder="1" applyAlignment="1">
      <alignment horizontal="right"/>
    </xf>
    <xf numFmtId="0" fontId="30" fillId="0" borderId="20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 shrinkToFit="1"/>
    </xf>
    <xf numFmtId="0" fontId="30" fillId="0" borderId="15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23" fillId="0" borderId="6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23" fillId="0" borderId="14" xfId="0" applyFont="1" applyFill="1" applyBorder="1" applyAlignment="1">
      <alignment horizontal="center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6" fillId="0" borderId="0" xfId="0" applyFont="1" applyFill="1" applyAlignment="1">
      <alignment vertical="center" shrinkToFit="1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wrapText="1"/>
    </xf>
    <xf numFmtId="0" fontId="32" fillId="0" borderId="23" xfId="0" applyFont="1" applyBorder="1" applyAlignment="1">
      <alignment wrapText="1"/>
    </xf>
    <xf numFmtId="0" fontId="33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shrinkToFit="1"/>
    </xf>
    <xf numFmtId="0" fontId="0" fillId="0" borderId="3" xfId="0" applyBorder="1" applyAlignment="1">
      <alignment shrinkToFit="1"/>
    </xf>
    <xf numFmtId="0" fontId="32" fillId="0" borderId="12" xfId="0" applyFont="1" applyBorder="1" applyAlignment="1">
      <alignment wrapText="1"/>
    </xf>
    <xf numFmtId="0" fontId="0" fillId="0" borderId="0" xfId="0" applyAlignment="1">
      <alignment horizontal="center" vertical="center"/>
    </xf>
    <xf numFmtId="0" fontId="34" fillId="0" borderId="13" xfId="0" applyFont="1" applyBorder="1" applyAlignment="1">
      <alignment horizontal="left" vertical="top" shrinkToFit="1"/>
    </xf>
    <xf numFmtId="0" fontId="35" fillId="0" borderId="13" xfId="0" applyFont="1" applyBorder="1" applyAlignment="1">
      <alignment shrinkToFit="1"/>
    </xf>
    <xf numFmtId="0" fontId="0" fillId="0" borderId="4" xfId="0" applyBorder="1" applyAlignment="1">
      <alignment shrinkToFit="1"/>
    </xf>
    <xf numFmtId="0" fontId="0" fillId="0" borderId="4" xfId="0" applyBorder="1" applyAlignment="1">
      <alignment horizontal="center" vertical="center" shrinkToFit="1"/>
    </xf>
    <xf numFmtId="0" fontId="0" fillId="0" borderId="7" xfId="0" applyBorder="1" applyAlignment="1">
      <alignment horizontal="distributed" vertical="distributed" shrinkToFit="1"/>
    </xf>
    <xf numFmtId="0" fontId="0" fillId="0" borderId="9" xfId="0" applyBorder="1" applyAlignment="1">
      <alignment horizontal="center" vertical="center" shrinkToFit="1"/>
    </xf>
    <xf numFmtId="0" fontId="36" fillId="0" borderId="9" xfId="0" applyFont="1" applyBorder="1" applyAlignment="1">
      <alignment horizontal="distributed" vertical="distributed" shrinkToFit="1"/>
    </xf>
    <xf numFmtId="0" fontId="0" fillId="0" borderId="0" xfId="0" applyAlignment="1">
      <alignment horizontal="distributed" vertical="distributed" shrinkToFit="1"/>
    </xf>
    <xf numFmtId="0" fontId="34" fillId="0" borderId="13" xfId="0" applyFont="1" applyBorder="1" applyAlignment="1">
      <alignment horizontal="left" vertical="center" shrinkToFit="1"/>
    </xf>
    <xf numFmtId="0" fontId="0" fillId="0" borderId="13" xfId="0" applyBorder="1" applyAlignment="1">
      <alignment vertical="center" shrinkToFit="1"/>
    </xf>
    <xf numFmtId="0" fontId="35" fillId="0" borderId="13" xfId="0" applyFont="1" applyBorder="1" applyAlignment="1">
      <alignment shrinkToFit="1"/>
    </xf>
    <xf numFmtId="0" fontId="34" fillId="0" borderId="0" xfId="0" applyFont="1" applyAlignment="1">
      <alignment horizontal="left" vertical="top" shrinkToFit="1"/>
    </xf>
    <xf numFmtId="0" fontId="29" fillId="0" borderId="0" xfId="0" applyFont="1" applyAlignment="1">
      <alignment horizontal="center" vertical="center" shrinkToFit="1"/>
    </xf>
    <xf numFmtId="0" fontId="0" fillId="0" borderId="0" xfId="0" applyAlignment="1">
      <alignment horizontal="distributed" vertical="distributed" indent="1" shrinkToFit="1"/>
    </xf>
    <xf numFmtId="0" fontId="32" fillId="0" borderId="0" xfId="0" applyFont="1" applyAlignment="1">
      <alignment horizontal="center" vertical="center" wrapText="1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 shrinkToFit="1"/>
    </xf>
    <xf numFmtId="0" fontId="32" fillId="0" borderId="0" xfId="0" applyFont="1" applyAlignment="1">
      <alignment horizontal="left" vertical="top" wrapText="1" shrinkToFit="1"/>
    </xf>
    <xf numFmtId="0" fontId="0" fillId="0" borderId="0" xfId="0" applyAlignment="1">
      <alignment horizontal="left" wrapText="1" shrinkToFit="1"/>
    </xf>
    <xf numFmtId="0" fontId="0" fillId="0" borderId="0" xfId="0" applyAlignment="1">
      <alignment horizontal="center"/>
    </xf>
  </cellXfs>
  <cellStyles count="2">
    <cellStyle name="標準" xfId="0" builtinId="0"/>
    <cellStyle name="標準 2" xfId="1" xr:uid="{49579347-B033-49D8-AB36-A723CE76BA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AC9C4-32A0-4D01-A438-96E9EEB96527}">
  <dimension ref="B1:AQ41"/>
  <sheetViews>
    <sheetView tabSelected="1" zoomScale="80" zoomScaleNormal="80" workbookViewId="0">
      <selection activeCell="B1" sqref="B1:AH1"/>
    </sheetView>
  </sheetViews>
  <sheetFormatPr defaultColWidth="12.875" defaultRowHeight="18.75"/>
  <cols>
    <col min="1" max="1" width="0.875" style="27" customWidth="1"/>
    <col min="2" max="2" width="11.125" style="27" customWidth="1"/>
    <col min="3" max="34" width="3.75" style="27" customWidth="1"/>
    <col min="35" max="35" width="1" style="27" customWidth="1"/>
    <col min="36" max="16384" width="12.875" style="27"/>
  </cols>
  <sheetData>
    <row r="1" spans="2:43" ht="38.25" customHeight="1">
      <c r="B1" s="110" t="s">
        <v>51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</row>
    <row r="2" spans="2:43" ht="11.25" customHeight="1">
      <c r="B2" s="28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spans="2:43" ht="11.25" customHeight="1">
      <c r="B3" s="4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1"/>
      <c r="AB3" s="31"/>
      <c r="AC3" s="31"/>
      <c r="AD3" s="4"/>
      <c r="AE3" s="4"/>
      <c r="AF3" s="4"/>
      <c r="AG3" s="4"/>
      <c r="AH3" s="4"/>
      <c r="AO3" s="112"/>
      <c r="AP3" s="112"/>
      <c r="AQ3" s="112"/>
    </row>
    <row r="4" spans="2:43" ht="15.75" customHeight="1">
      <c r="B4" s="4"/>
      <c r="C4" s="4"/>
      <c r="D4" s="4"/>
      <c r="E4" s="4"/>
      <c r="F4" s="4"/>
      <c r="G4" s="4"/>
      <c r="H4" s="4"/>
      <c r="I4" s="4"/>
      <c r="J4" s="4"/>
      <c r="K4" s="32" t="str">
        <f>IF(COUNT(J4,L4)&lt;2,"",TEXT(J4-L4,"○;●;△"))</f>
        <v/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113" t="s">
        <v>52</v>
      </c>
      <c r="AD4" s="113"/>
      <c r="AE4" s="113"/>
      <c r="AF4" s="113"/>
      <c r="AG4" s="113"/>
      <c r="AH4" s="113"/>
    </row>
    <row r="5" spans="2:43" ht="27.75" customHeight="1">
      <c r="B5" s="33" t="s">
        <v>53</v>
      </c>
      <c r="C5" s="114" t="str">
        <f>IF(B6="","",B6)</f>
        <v>イーグル</v>
      </c>
      <c r="D5" s="115"/>
      <c r="E5" s="115"/>
      <c r="F5" s="114" t="str">
        <f>IF(B7="","",B7)</f>
        <v>プレイフル</v>
      </c>
      <c r="G5" s="115"/>
      <c r="H5" s="115"/>
      <c r="I5" s="114" t="str">
        <f>IF(B8="","",B8)</f>
        <v>グランツ</v>
      </c>
      <c r="J5" s="115"/>
      <c r="K5" s="115"/>
      <c r="L5" s="114" t="str">
        <f>IF(B9="","",B9)</f>
        <v>アヴェンダLVC</v>
      </c>
      <c r="M5" s="115"/>
      <c r="N5" s="115"/>
      <c r="O5" s="114" t="str">
        <f>IF(B10="","",B10)</f>
        <v>フロンティアグレー</v>
      </c>
      <c r="P5" s="115"/>
      <c r="Q5" s="115"/>
      <c r="R5" s="114" t="str">
        <f>IF(B11="","",B11)</f>
        <v>ジュニホワイト</v>
      </c>
      <c r="S5" s="115"/>
      <c r="T5" s="115"/>
      <c r="U5" s="114" t="str">
        <f>IF(B12="","",B12)</f>
        <v>知内・松前</v>
      </c>
      <c r="V5" s="115"/>
      <c r="W5" s="115"/>
      <c r="X5" s="114" t="str">
        <f>IF(B13="","",B13)</f>
        <v>スクールU11</v>
      </c>
      <c r="Y5" s="115"/>
      <c r="Z5" s="115"/>
      <c r="AA5" s="35" t="s">
        <v>54</v>
      </c>
      <c r="AB5" s="36" t="s">
        <v>55</v>
      </c>
      <c r="AC5" s="36" t="s">
        <v>56</v>
      </c>
      <c r="AD5" s="34" t="s">
        <v>57</v>
      </c>
      <c r="AE5" s="34" t="s">
        <v>58</v>
      </c>
      <c r="AF5" s="34" t="s">
        <v>59</v>
      </c>
      <c r="AG5" s="34" t="s">
        <v>60</v>
      </c>
      <c r="AH5" s="34" t="s">
        <v>61</v>
      </c>
    </row>
    <row r="6" spans="2:43" ht="27.75" customHeight="1">
      <c r="B6" s="129" t="s">
        <v>12</v>
      </c>
      <c r="C6" s="107"/>
      <c r="D6" s="108"/>
      <c r="E6" s="109"/>
      <c r="F6" s="37">
        <v>3</v>
      </c>
      <c r="G6" s="38" t="str">
        <f t="shared" ref="G6" si="0">IF(F6="","",IF(F6=H6,"△",IF(F6&gt;H6,"○","●")))</f>
        <v>○</v>
      </c>
      <c r="H6" s="39">
        <v>1</v>
      </c>
      <c r="I6" s="37">
        <v>1</v>
      </c>
      <c r="J6" s="38" t="str">
        <f t="shared" ref="J6:J7" si="1">IF(I6="","",IF(I6=K6,"△",IF(I6&gt;K6,"○","●")))</f>
        <v>○</v>
      </c>
      <c r="K6" s="39">
        <v>0</v>
      </c>
      <c r="L6" s="37">
        <v>7</v>
      </c>
      <c r="M6" s="38" t="str">
        <f t="shared" ref="M6:M8" si="2">IF(L6="","",IF(L6=N6,"△",IF(L6&gt;N6,"○","●")))</f>
        <v>○</v>
      </c>
      <c r="N6" s="40">
        <v>0</v>
      </c>
      <c r="O6" s="37">
        <v>3</v>
      </c>
      <c r="P6" s="40" t="str">
        <f t="shared" ref="P6:P9" si="3">IF(O6="","",IF(O6=Q6,"△",IF(O6&gt;Q6,"○","●")))</f>
        <v>○</v>
      </c>
      <c r="Q6" s="40">
        <v>0</v>
      </c>
      <c r="R6" s="37">
        <v>8</v>
      </c>
      <c r="S6" s="40" t="str">
        <f t="shared" ref="S6:S10" si="4">IF(R6="","",IF(R6=T6,"△",IF(R6&gt;T6,"○","●")))</f>
        <v>○</v>
      </c>
      <c r="T6" s="40">
        <v>0</v>
      </c>
      <c r="U6" s="37">
        <v>3</v>
      </c>
      <c r="V6" s="40" t="str">
        <f t="shared" ref="V6:V11" si="5">IF(U6="","",IF(U6=W6,"△",IF(U6&gt;W6,"○","●")))</f>
        <v>○</v>
      </c>
      <c r="W6" s="40">
        <v>0</v>
      </c>
      <c r="X6" s="37">
        <v>11</v>
      </c>
      <c r="Y6" s="40" t="str">
        <f t="shared" ref="Y6:Y12" si="6">IF(X6="","",IF(X6=Z6,"△",IF(X6&gt;Z6,"○","●")))</f>
        <v>○</v>
      </c>
      <c r="Z6" s="40">
        <v>0</v>
      </c>
      <c r="AA6" s="41">
        <f>COUNTIF($C6:$Z6,AA$14)</f>
        <v>7</v>
      </c>
      <c r="AB6" s="41">
        <f>COUNTIF($C6:$Z6,AB$14)</f>
        <v>0</v>
      </c>
      <c r="AC6" s="41">
        <f>COUNTIF($C6:$Z6,AC$14)</f>
        <v>0</v>
      </c>
      <c r="AD6" s="41">
        <f>AA6*3+AC6</f>
        <v>21</v>
      </c>
      <c r="AE6" s="41">
        <f>SUMIF($C$14:$Z$14,AE$5,$C6:$Z6)</f>
        <v>36</v>
      </c>
      <c r="AF6" s="41">
        <f>SUMIF($C$14:$Z$14,AF$5,$C6:$Z6)</f>
        <v>1</v>
      </c>
      <c r="AG6" s="41">
        <f>IFERROR(AE6-AF6,"")</f>
        <v>35</v>
      </c>
      <c r="AH6" s="41" cm="1">
        <f t="array" ref="AH6">SUMPRODUCT(($AD$6:$AD$13*10^5+$AG$6:$AG$13&gt;AD6*10^5+AG6)*1)+1</f>
        <v>1</v>
      </c>
    </row>
    <row r="7" spans="2:43" ht="27.75" customHeight="1">
      <c r="B7" s="130" t="s">
        <v>14</v>
      </c>
      <c r="C7" s="40">
        <f>IF(H6="","",H6)</f>
        <v>1</v>
      </c>
      <c r="D7" s="40" t="str">
        <f>IF(C7="","",IF(C7=E7,"△",IF(C7&gt;E7,"○","●")))</f>
        <v>●</v>
      </c>
      <c r="E7" s="39">
        <f>IF(F6="","",F6)</f>
        <v>3</v>
      </c>
      <c r="F7" s="107"/>
      <c r="G7" s="108"/>
      <c r="H7" s="109"/>
      <c r="I7" s="37">
        <v>4</v>
      </c>
      <c r="J7" s="38" t="str">
        <f t="shared" si="1"/>
        <v>○</v>
      </c>
      <c r="K7" s="39">
        <v>0</v>
      </c>
      <c r="L7" s="37">
        <v>5</v>
      </c>
      <c r="M7" s="38" t="str">
        <f t="shared" si="2"/>
        <v>○</v>
      </c>
      <c r="N7" s="40">
        <v>0</v>
      </c>
      <c r="O7" s="37">
        <v>10</v>
      </c>
      <c r="P7" s="40" t="str">
        <f t="shared" si="3"/>
        <v>○</v>
      </c>
      <c r="Q7" s="40">
        <v>0</v>
      </c>
      <c r="R7" s="37">
        <v>15</v>
      </c>
      <c r="S7" s="40" t="str">
        <f t="shared" si="4"/>
        <v>○</v>
      </c>
      <c r="T7" s="40">
        <v>1</v>
      </c>
      <c r="U7" s="37">
        <v>6</v>
      </c>
      <c r="V7" s="40" t="str">
        <f t="shared" si="5"/>
        <v>○</v>
      </c>
      <c r="W7" s="40">
        <v>0</v>
      </c>
      <c r="X7" s="37">
        <v>16</v>
      </c>
      <c r="Y7" s="40" t="str">
        <f t="shared" si="6"/>
        <v>○</v>
      </c>
      <c r="Z7" s="40">
        <v>0</v>
      </c>
      <c r="AA7" s="41">
        <f t="shared" ref="AA7:AC13" si="7">COUNTIF($C7:$Z7,AA$14)</f>
        <v>6</v>
      </c>
      <c r="AB7" s="41">
        <f t="shared" si="7"/>
        <v>1</v>
      </c>
      <c r="AC7" s="41">
        <f t="shared" si="7"/>
        <v>0</v>
      </c>
      <c r="AD7" s="41">
        <f>AA7*3+AC7</f>
        <v>18</v>
      </c>
      <c r="AE7" s="41">
        <f t="shared" ref="AE7:AF13" si="8">SUMIF($C$14:$Z$14,AE$5,$C7:$Z7)</f>
        <v>57</v>
      </c>
      <c r="AF7" s="41">
        <f t="shared" si="8"/>
        <v>4</v>
      </c>
      <c r="AG7" s="41">
        <f>IFERROR(AE7-AF7,"")</f>
        <v>53</v>
      </c>
      <c r="AH7" s="41">
        <f>SUMPRODUCT(($AD$6:$AD$13*10^5+$AG$6:$AG$13&gt;AD7*10^5+AG7)*1)+1</f>
        <v>2</v>
      </c>
    </row>
    <row r="8" spans="2:43" ht="27.75" customHeight="1">
      <c r="B8" s="130" t="s">
        <v>23</v>
      </c>
      <c r="C8" s="40">
        <f>IF(K6="","",K6)</f>
        <v>0</v>
      </c>
      <c r="D8" s="40" t="str">
        <f>IF(C8="","",IF(C8=E8,"△",IF(C8&gt;E8,"○","●")))</f>
        <v>●</v>
      </c>
      <c r="E8" s="39">
        <f>IF(I6="","",I6)</f>
        <v>1</v>
      </c>
      <c r="F8" s="37">
        <f>IF(K7="","",K7)</f>
        <v>0</v>
      </c>
      <c r="G8" s="40" t="str">
        <f>IF(F8="","",IF(F8=H8,"△",IF(F8&gt;H8,"○","●")))</f>
        <v>●</v>
      </c>
      <c r="H8" s="39">
        <f>IF(I7="","",I7)</f>
        <v>4</v>
      </c>
      <c r="I8" s="107"/>
      <c r="J8" s="108"/>
      <c r="K8" s="109"/>
      <c r="L8" s="37">
        <v>0</v>
      </c>
      <c r="M8" s="38" t="str">
        <f t="shared" si="2"/>
        <v>●</v>
      </c>
      <c r="N8" s="40">
        <v>2</v>
      </c>
      <c r="O8" s="37">
        <v>2</v>
      </c>
      <c r="P8" s="40" t="str">
        <f t="shared" si="3"/>
        <v>○</v>
      </c>
      <c r="Q8" s="40">
        <v>0</v>
      </c>
      <c r="R8" s="37">
        <v>3</v>
      </c>
      <c r="S8" s="40" t="str">
        <f t="shared" si="4"/>
        <v>○</v>
      </c>
      <c r="T8" s="40">
        <v>1</v>
      </c>
      <c r="U8" s="37">
        <v>2</v>
      </c>
      <c r="V8" s="40" t="str">
        <f t="shared" si="5"/>
        <v>○</v>
      </c>
      <c r="W8" s="40">
        <v>1</v>
      </c>
      <c r="X8" s="37">
        <v>7</v>
      </c>
      <c r="Y8" s="40" t="str">
        <f t="shared" si="6"/>
        <v>○</v>
      </c>
      <c r="Z8" s="40">
        <v>0</v>
      </c>
      <c r="AA8" s="41">
        <f>COUNTIF($C8:$Z8,AA$14)</f>
        <v>4</v>
      </c>
      <c r="AB8" s="41">
        <f t="shared" si="7"/>
        <v>3</v>
      </c>
      <c r="AC8" s="41">
        <f t="shared" si="7"/>
        <v>0</v>
      </c>
      <c r="AD8" s="41">
        <f>AA8*3+AC8</f>
        <v>12</v>
      </c>
      <c r="AE8" s="41">
        <f t="shared" si="8"/>
        <v>14</v>
      </c>
      <c r="AF8" s="41">
        <f t="shared" si="8"/>
        <v>9</v>
      </c>
      <c r="AG8" s="41">
        <f t="shared" ref="AG8:AG13" si="9">IFERROR(AE8-AF8,"")</f>
        <v>5</v>
      </c>
      <c r="AH8" s="41">
        <f>SUMPRODUCT(($AD$6:$AD$13*10^5+$AG$6:$AG$13&gt;AD8*10^5+AG8)*1)+1</f>
        <v>3</v>
      </c>
    </row>
    <row r="9" spans="2:43" ht="27.75" customHeight="1">
      <c r="B9" s="130" t="s">
        <v>36</v>
      </c>
      <c r="C9" s="40">
        <f>IF(N6="","",N6)</f>
        <v>0</v>
      </c>
      <c r="D9" s="40" t="str">
        <f>IF(C9="","",IF(C9=E9,"△",IF(C9&gt;E9,"○","●")))</f>
        <v>●</v>
      </c>
      <c r="E9" s="39">
        <f>IF(L6="","",L6)</f>
        <v>7</v>
      </c>
      <c r="F9" s="37">
        <f>IF(N7="","",N7)</f>
        <v>0</v>
      </c>
      <c r="G9" s="40" t="str">
        <f>IF(F9="","",IF(F9=H9,"△",IF(F9&gt;H9,"○","●")))</f>
        <v>●</v>
      </c>
      <c r="H9" s="39">
        <f>IF(L7="","",L7)</f>
        <v>5</v>
      </c>
      <c r="I9" s="37">
        <f>IF(N8="","",N8)</f>
        <v>2</v>
      </c>
      <c r="J9" s="40" t="str">
        <f>IF(I9="","",IF(I9=K9,"△",IF(I9&gt;K9,"○","●")))</f>
        <v>○</v>
      </c>
      <c r="K9" s="39">
        <f>IF(L8="","",L8)</f>
        <v>0</v>
      </c>
      <c r="L9" s="107"/>
      <c r="M9" s="108"/>
      <c r="N9" s="109"/>
      <c r="O9" s="37">
        <v>0</v>
      </c>
      <c r="P9" s="40" t="str">
        <f t="shared" si="3"/>
        <v>●</v>
      </c>
      <c r="Q9" s="40">
        <v>2</v>
      </c>
      <c r="R9" s="37">
        <v>1</v>
      </c>
      <c r="S9" s="40" t="str">
        <f t="shared" si="4"/>
        <v>○</v>
      </c>
      <c r="T9" s="40">
        <v>0</v>
      </c>
      <c r="U9" s="37">
        <v>1</v>
      </c>
      <c r="V9" s="40" t="str">
        <f t="shared" si="5"/>
        <v>△</v>
      </c>
      <c r="W9" s="40">
        <v>1</v>
      </c>
      <c r="X9" s="37">
        <v>3</v>
      </c>
      <c r="Y9" s="40" t="str">
        <f t="shared" si="6"/>
        <v>○</v>
      </c>
      <c r="Z9" s="40">
        <v>1</v>
      </c>
      <c r="AA9" s="41">
        <f t="shared" si="7"/>
        <v>3</v>
      </c>
      <c r="AB9" s="41">
        <f t="shared" si="7"/>
        <v>3</v>
      </c>
      <c r="AC9" s="41">
        <f t="shared" si="7"/>
        <v>1</v>
      </c>
      <c r="AD9" s="41">
        <f t="shared" ref="AD9:AD13" si="10">AA9*3+AC9</f>
        <v>10</v>
      </c>
      <c r="AE9" s="41">
        <f t="shared" si="8"/>
        <v>7</v>
      </c>
      <c r="AF9" s="41">
        <f t="shared" si="8"/>
        <v>16</v>
      </c>
      <c r="AG9" s="41">
        <f t="shared" si="9"/>
        <v>-9</v>
      </c>
      <c r="AH9" s="41">
        <f t="shared" ref="AH9:AH13" si="11">SUMPRODUCT(($AD$6:$AD$13*10^5+$AG$6:$AG$13&gt;AD9*10^5+AG9)*1)+1</f>
        <v>4</v>
      </c>
    </row>
    <row r="10" spans="2:43" ht="27.75" customHeight="1">
      <c r="B10" s="130" t="s">
        <v>37</v>
      </c>
      <c r="C10" s="42">
        <f>IF(Q6="","",Q6)</f>
        <v>0</v>
      </c>
      <c r="D10" s="43" t="str">
        <f t="shared" ref="D10:D13" si="12">IF(C10="","",IF(C10=E10,"△",IF(C10&gt;E10,"○","●")))</f>
        <v>●</v>
      </c>
      <c r="E10" s="43">
        <f>IF(O6="","",O6)</f>
        <v>3</v>
      </c>
      <c r="F10" s="42">
        <f>IF(Q7="","",Q7)</f>
        <v>0</v>
      </c>
      <c r="G10" s="43" t="str">
        <f t="shared" ref="G10:G13" si="13">IF(F10="","",IF(F10=H10,"△",IF(F10&gt;H10,"○","●")))</f>
        <v>●</v>
      </c>
      <c r="H10" s="44">
        <f>IF(O7="","",O7)</f>
        <v>10</v>
      </c>
      <c r="I10" s="43">
        <f>IF(Q8="","",Q8)</f>
        <v>0</v>
      </c>
      <c r="J10" s="43" t="str">
        <f t="shared" ref="J10:J13" si="14">IF(I10="","",IF(I10=K10,"△",IF(I10&gt;K10,"○","●")))</f>
        <v>●</v>
      </c>
      <c r="K10" s="43">
        <f>IF(O8="","",O8)</f>
        <v>2</v>
      </c>
      <c r="L10" s="42">
        <f>IF(Q9="","",Q9)</f>
        <v>2</v>
      </c>
      <c r="M10" s="43" t="str">
        <f t="shared" ref="M10:M13" si="15">IF(L10="","",IF(L10=N10,"△",IF(L10&gt;N10,"○","●")))</f>
        <v>○</v>
      </c>
      <c r="N10" s="44">
        <f>IF(O9="","",O9)</f>
        <v>0</v>
      </c>
      <c r="O10" s="107"/>
      <c r="P10" s="108"/>
      <c r="Q10" s="109"/>
      <c r="R10" s="37">
        <v>2</v>
      </c>
      <c r="S10" s="40" t="str">
        <f t="shared" si="4"/>
        <v>△</v>
      </c>
      <c r="T10" s="40">
        <v>2</v>
      </c>
      <c r="U10" s="37">
        <v>0</v>
      </c>
      <c r="V10" s="40" t="str">
        <f t="shared" si="5"/>
        <v>△</v>
      </c>
      <c r="W10" s="40">
        <v>0</v>
      </c>
      <c r="X10" s="37">
        <v>6</v>
      </c>
      <c r="Y10" s="40" t="str">
        <f t="shared" si="6"/>
        <v>○</v>
      </c>
      <c r="Z10" s="40">
        <v>2</v>
      </c>
      <c r="AA10" s="41">
        <f t="shared" si="7"/>
        <v>2</v>
      </c>
      <c r="AB10" s="41">
        <f t="shared" si="7"/>
        <v>3</v>
      </c>
      <c r="AC10" s="41">
        <f t="shared" si="7"/>
        <v>2</v>
      </c>
      <c r="AD10" s="41">
        <f t="shared" si="10"/>
        <v>8</v>
      </c>
      <c r="AE10" s="41">
        <f t="shared" si="8"/>
        <v>10</v>
      </c>
      <c r="AF10" s="41">
        <f t="shared" si="8"/>
        <v>19</v>
      </c>
      <c r="AG10" s="41">
        <f t="shared" si="9"/>
        <v>-9</v>
      </c>
      <c r="AH10" s="41">
        <f t="shared" si="11"/>
        <v>5</v>
      </c>
    </row>
    <row r="11" spans="2:43" ht="27.75" customHeight="1">
      <c r="B11" s="130" t="s">
        <v>48</v>
      </c>
      <c r="C11" s="42">
        <f>IF(T6="","",T6)</f>
        <v>0</v>
      </c>
      <c r="D11" s="43" t="str">
        <f t="shared" si="12"/>
        <v>●</v>
      </c>
      <c r="E11" s="43">
        <f>IF(R6="","",R6)</f>
        <v>8</v>
      </c>
      <c r="F11" s="42">
        <f>IF(T7="","",T7)</f>
        <v>1</v>
      </c>
      <c r="G11" s="43" t="str">
        <f t="shared" si="13"/>
        <v>●</v>
      </c>
      <c r="H11" s="44">
        <f>IF(R7="","",R7)</f>
        <v>15</v>
      </c>
      <c r="I11" s="43">
        <f>IF(T8="","",T8)</f>
        <v>1</v>
      </c>
      <c r="J11" s="43" t="str">
        <f t="shared" si="14"/>
        <v>●</v>
      </c>
      <c r="K11" s="43">
        <f>IF(R8="","",R8)</f>
        <v>3</v>
      </c>
      <c r="L11" s="42">
        <f>IF(T9="","",T9)</f>
        <v>0</v>
      </c>
      <c r="M11" s="43" t="str">
        <f t="shared" si="15"/>
        <v>●</v>
      </c>
      <c r="N11" s="44">
        <f>IF(R9="","",R9)</f>
        <v>1</v>
      </c>
      <c r="O11" s="45">
        <f>IF(T10="","",T10)</f>
        <v>2</v>
      </c>
      <c r="P11" s="46" t="str">
        <f t="shared" ref="P11:P13" si="16">IF(O11="","",IF(O11=Q11,"△",IF(O11&gt;Q11,"○","●")))</f>
        <v>△</v>
      </c>
      <c r="Q11" s="47">
        <f>IF(R10="","",R10)</f>
        <v>2</v>
      </c>
      <c r="R11" s="107"/>
      <c r="S11" s="108"/>
      <c r="T11" s="109"/>
      <c r="U11" s="37">
        <v>1</v>
      </c>
      <c r="V11" s="40" t="str">
        <f t="shared" si="5"/>
        <v>○</v>
      </c>
      <c r="W11" s="40">
        <v>0</v>
      </c>
      <c r="X11" s="37">
        <v>4</v>
      </c>
      <c r="Y11" s="40" t="str">
        <f t="shared" si="6"/>
        <v>○</v>
      </c>
      <c r="Z11" s="40">
        <v>1</v>
      </c>
      <c r="AA11" s="41">
        <f t="shared" si="7"/>
        <v>2</v>
      </c>
      <c r="AB11" s="41">
        <f t="shared" si="7"/>
        <v>4</v>
      </c>
      <c r="AC11" s="41">
        <f t="shared" si="7"/>
        <v>1</v>
      </c>
      <c r="AD11" s="132">
        <f t="shared" si="10"/>
        <v>7</v>
      </c>
      <c r="AE11" s="41">
        <f t="shared" si="8"/>
        <v>9</v>
      </c>
      <c r="AF11" s="41">
        <f t="shared" si="8"/>
        <v>30</v>
      </c>
      <c r="AG11" s="41">
        <f t="shared" si="9"/>
        <v>-21</v>
      </c>
      <c r="AH11" s="41">
        <f t="shared" si="11"/>
        <v>6</v>
      </c>
    </row>
    <row r="12" spans="2:43" ht="27.75" customHeight="1">
      <c r="B12" s="130" t="s">
        <v>43</v>
      </c>
      <c r="C12" s="42">
        <f>IF(W6="","",W6)</f>
        <v>0</v>
      </c>
      <c r="D12" s="43" t="str">
        <f t="shared" si="12"/>
        <v>●</v>
      </c>
      <c r="E12" s="43">
        <f>IF(U6="","",U6)</f>
        <v>3</v>
      </c>
      <c r="F12" s="42">
        <f>IF(W7="","",W7)</f>
        <v>0</v>
      </c>
      <c r="G12" s="43" t="str">
        <f t="shared" si="13"/>
        <v>●</v>
      </c>
      <c r="H12" s="44">
        <f>IF(U7="","",U7)</f>
        <v>6</v>
      </c>
      <c r="I12" s="43">
        <f>IF(W8="","",W8)</f>
        <v>1</v>
      </c>
      <c r="J12" s="43" t="str">
        <f t="shared" si="14"/>
        <v>●</v>
      </c>
      <c r="K12" s="43">
        <f>IF(U8="","",U8)</f>
        <v>2</v>
      </c>
      <c r="L12" s="42">
        <f>IF(W9="","",W9)</f>
        <v>1</v>
      </c>
      <c r="M12" s="43" t="str">
        <f t="shared" si="15"/>
        <v>△</v>
      </c>
      <c r="N12" s="44">
        <f>IF(U9="","",U9)</f>
        <v>1</v>
      </c>
      <c r="O12" s="42">
        <f>IF(W10="","",W10)</f>
        <v>0</v>
      </c>
      <c r="P12" s="43" t="str">
        <f t="shared" si="16"/>
        <v>△</v>
      </c>
      <c r="Q12" s="44">
        <f>IF(U10="","",U10)</f>
        <v>0</v>
      </c>
      <c r="R12" s="42">
        <f>IF(W11="","",W11)</f>
        <v>0</v>
      </c>
      <c r="S12" s="43" t="str">
        <f t="shared" ref="S12:S13" si="17">IF(R12="","",IF(R12=T12,"△",IF(R12&gt;T12,"○","●")))</f>
        <v>●</v>
      </c>
      <c r="T12" s="48">
        <f>IF(U11="","",U11)</f>
        <v>1</v>
      </c>
      <c r="U12" s="107"/>
      <c r="V12" s="108"/>
      <c r="W12" s="109"/>
      <c r="X12" s="37">
        <v>3</v>
      </c>
      <c r="Y12" s="40" t="str">
        <f t="shared" si="6"/>
        <v>○</v>
      </c>
      <c r="Z12" s="40">
        <v>0</v>
      </c>
      <c r="AA12" s="41">
        <f t="shared" si="7"/>
        <v>1</v>
      </c>
      <c r="AB12" s="41">
        <f t="shared" si="7"/>
        <v>4</v>
      </c>
      <c r="AC12" s="41">
        <f t="shared" si="7"/>
        <v>2</v>
      </c>
      <c r="AD12" s="41">
        <f t="shared" si="10"/>
        <v>5</v>
      </c>
      <c r="AE12" s="41">
        <f t="shared" si="8"/>
        <v>5</v>
      </c>
      <c r="AF12" s="41">
        <f t="shared" si="8"/>
        <v>13</v>
      </c>
      <c r="AG12" s="41">
        <f>IFERROR(AE12-AF12,"")</f>
        <v>-8</v>
      </c>
      <c r="AH12" s="41">
        <f t="shared" si="11"/>
        <v>7</v>
      </c>
    </row>
    <row r="13" spans="2:43" ht="27.75" customHeight="1">
      <c r="B13" s="130" t="s">
        <v>47</v>
      </c>
      <c r="C13" s="42">
        <f>IF(Z6="","",Z6)</f>
        <v>0</v>
      </c>
      <c r="D13" s="43" t="str">
        <f t="shared" si="12"/>
        <v>●</v>
      </c>
      <c r="E13" s="43">
        <f>IF(X6="","",X6)</f>
        <v>11</v>
      </c>
      <c r="F13" s="42">
        <f>IF(Z7="","",Z7)</f>
        <v>0</v>
      </c>
      <c r="G13" s="43" t="str">
        <f t="shared" si="13"/>
        <v>●</v>
      </c>
      <c r="H13" s="44">
        <f>IF(X7="","",X7)</f>
        <v>16</v>
      </c>
      <c r="I13" s="43">
        <f>IF(Z8="","",Z8)</f>
        <v>0</v>
      </c>
      <c r="J13" s="43" t="str">
        <f t="shared" si="14"/>
        <v>●</v>
      </c>
      <c r="K13" s="43">
        <f>IF(X8="","",X8)</f>
        <v>7</v>
      </c>
      <c r="L13" s="42">
        <f>IF(Z9="","",Z9)</f>
        <v>1</v>
      </c>
      <c r="M13" s="43" t="str">
        <f t="shared" si="15"/>
        <v>●</v>
      </c>
      <c r="N13" s="44">
        <f>IF(X9="","",X9)</f>
        <v>3</v>
      </c>
      <c r="O13" s="37">
        <f>IF(Z10="","",Z10)</f>
        <v>2</v>
      </c>
      <c r="P13" s="40" t="str">
        <f t="shared" si="16"/>
        <v>●</v>
      </c>
      <c r="Q13" s="39">
        <f>IF(X10="","",X10)</f>
        <v>6</v>
      </c>
      <c r="R13" s="37">
        <f>IF(Z11="","",Z11)</f>
        <v>1</v>
      </c>
      <c r="S13" s="40" t="str">
        <f t="shared" si="17"/>
        <v>●</v>
      </c>
      <c r="T13" s="49">
        <f>IF(X11="","",X11)</f>
        <v>4</v>
      </c>
      <c r="U13" s="42">
        <f>IF(Z12="","",Z12)</f>
        <v>0</v>
      </c>
      <c r="V13" s="50" t="str">
        <f>IF(U13="","",IF(U13=W13,"△",IF(U13&gt;W13,"○","●")))</f>
        <v>●</v>
      </c>
      <c r="W13" s="44">
        <f>IF(X12="","",X12)</f>
        <v>3</v>
      </c>
      <c r="X13" s="107"/>
      <c r="Y13" s="108"/>
      <c r="Z13" s="109"/>
      <c r="AA13" s="41">
        <f t="shared" si="7"/>
        <v>0</v>
      </c>
      <c r="AB13" s="41">
        <f t="shared" si="7"/>
        <v>7</v>
      </c>
      <c r="AC13" s="41">
        <f t="shared" si="7"/>
        <v>0</v>
      </c>
      <c r="AD13" s="41">
        <f t="shared" si="10"/>
        <v>0</v>
      </c>
      <c r="AE13" s="41">
        <f t="shared" si="8"/>
        <v>4</v>
      </c>
      <c r="AF13" s="41">
        <f t="shared" si="8"/>
        <v>50</v>
      </c>
      <c r="AG13" s="41">
        <f t="shared" si="9"/>
        <v>-46</v>
      </c>
      <c r="AH13" s="41">
        <f t="shared" si="11"/>
        <v>8</v>
      </c>
    </row>
    <row r="14" spans="2:43" s="55" customFormat="1" ht="11.25" customHeight="1">
      <c r="B14" s="131"/>
      <c r="C14" s="52" t="s">
        <v>62</v>
      </c>
      <c r="D14" s="52"/>
      <c r="E14" s="52" t="s">
        <v>63</v>
      </c>
      <c r="F14" s="52" t="s">
        <v>62</v>
      </c>
      <c r="G14" s="52"/>
      <c r="H14" s="52" t="s">
        <v>63</v>
      </c>
      <c r="I14" s="52" t="s">
        <v>62</v>
      </c>
      <c r="J14" s="52"/>
      <c r="K14" s="52" t="s">
        <v>63</v>
      </c>
      <c r="L14" s="52" t="s">
        <v>62</v>
      </c>
      <c r="M14" s="52"/>
      <c r="N14" s="52" t="s">
        <v>63</v>
      </c>
      <c r="O14" s="52" t="s">
        <v>62</v>
      </c>
      <c r="P14" s="52"/>
      <c r="Q14" s="52" t="s">
        <v>63</v>
      </c>
      <c r="R14" s="52" t="s">
        <v>62</v>
      </c>
      <c r="S14" s="52"/>
      <c r="T14" s="52" t="s">
        <v>63</v>
      </c>
      <c r="U14" s="52" t="s">
        <v>62</v>
      </c>
      <c r="V14" s="52"/>
      <c r="W14" s="52" t="s">
        <v>63</v>
      </c>
      <c r="X14" s="52" t="s">
        <v>62</v>
      </c>
      <c r="Y14" s="52"/>
      <c r="Z14" s="52" t="s">
        <v>63</v>
      </c>
      <c r="AA14" s="53" t="s">
        <v>64</v>
      </c>
      <c r="AB14" s="53" t="s">
        <v>65</v>
      </c>
      <c r="AC14" s="54" t="s">
        <v>66</v>
      </c>
      <c r="AD14" s="51"/>
      <c r="AE14" s="51"/>
      <c r="AF14" s="51"/>
      <c r="AG14" s="51"/>
      <c r="AH14" s="51"/>
    </row>
    <row r="15" spans="2:43" s="55" customFormat="1" ht="11.25" customHeight="1">
      <c r="B15" s="51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4"/>
      <c r="AB15" s="54"/>
      <c r="AC15" s="54"/>
      <c r="AD15" s="51"/>
      <c r="AE15" s="51"/>
      <c r="AF15" s="51"/>
      <c r="AG15" s="51"/>
      <c r="AH15" s="51"/>
    </row>
    <row r="16" spans="2:43" ht="11.25" customHeight="1">
      <c r="B16" s="4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1"/>
      <c r="AB16" s="31"/>
      <c r="AC16" s="31"/>
      <c r="AD16" s="4"/>
      <c r="AE16" s="4"/>
      <c r="AF16" s="4"/>
      <c r="AG16" s="4"/>
      <c r="AH16" s="4"/>
      <c r="AI16" s="57"/>
      <c r="AJ16" s="57"/>
    </row>
    <row r="17" spans="2:31" ht="19.5">
      <c r="C17" s="58"/>
      <c r="D17" s="58"/>
      <c r="E17" s="58"/>
      <c r="K17" s="59"/>
      <c r="Z17" s="116" t="s">
        <v>52</v>
      </c>
      <c r="AA17" s="113"/>
      <c r="AB17" s="113"/>
      <c r="AC17" s="113"/>
      <c r="AD17" s="113"/>
      <c r="AE17" s="113"/>
    </row>
    <row r="18" spans="2:31" ht="27.75" customHeight="1">
      <c r="B18" s="60" t="s">
        <v>67</v>
      </c>
      <c r="C18" s="114" t="str">
        <f>IF(B19="","",B19)</f>
        <v>アヴェンダ</v>
      </c>
      <c r="D18" s="115"/>
      <c r="E18" s="115"/>
      <c r="F18" s="115" t="str">
        <f>IF(B20="","",B20)</f>
        <v>フロンティアグリーン</v>
      </c>
      <c r="G18" s="120"/>
      <c r="H18" s="115"/>
      <c r="I18" s="115" t="str">
        <f>IF(B21="","",B21)</f>
        <v>ＣＯＲＡＺＯＮ</v>
      </c>
      <c r="J18" s="115"/>
      <c r="K18" s="115"/>
      <c r="L18" s="115" t="str">
        <f>IF(B22="","",B22)</f>
        <v>サン・スポ2nd</v>
      </c>
      <c r="M18" s="115"/>
      <c r="N18" s="124"/>
      <c r="O18" s="124" t="str">
        <f>IF(B23="","",B23)</f>
        <v>八　雲</v>
      </c>
      <c r="P18" s="125"/>
      <c r="Q18" s="126"/>
      <c r="R18" s="124" t="str">
        <f>IF(B24="","",B24)</f>
        <v>西　部</v>
      </c>
      <c r="S18" s="125"/>
      <c r="T18" s="126"/>
      <c r="U18" s="124" t="str">
        <f>IF(B25="","",B25)</f>
        <v>七　飯</v>
      </c>
      <c r="V18" s="127"/>
      <c r="W18" s="114"/>
      <c r="X18" s="35" t="s">
        <v>54</v>
      </c>
      <c r="Y18" s="36" t="s">
        <v>55</v>
      </c>
      <c r="Z18" s="36" t="s">
        <v>56</v>
      </c>
      <c r="AA18" s="34" t="s">
        <v>57</v>
      </c>
      <c r="AB18" s="34" t="s">
        <v>58</v>
      </c>
      <c r="AC18" s="34" t="s">
        <v>59</v>
      </c>
      <c r="AD18" s="34" t="s">
        <v>60</v>
      </c>
      <c r="AE18" s="34" t="s">
        <v>61</v>
      </c>
    </row>
    <row r="19" spans="2:31" ht="27.75" customHeight="1">
      <c r="B19" s="130" t="s">
        <v>9</v>
      </c>
      <c r="C19" s="117"/>
      <c r="D19" s="118"/>
      <c r="E19" s="119"/>
      <c r="F19" s="61">
        <v>0</v>
      </c>
      <c r="G19" s="62" t="str">
        <f>IF(F19="","",IF(F19=H19,"△",IF(F19&gt;H19,"○","●")))</f>
        <v>●</v>
      </c>
      <c r="H19" s="63">
        <v>2</v>
      </c>
      <c r="I19" s="61">
        <v>3</v>
      </c>
      <c r="J19" s="62" t="str">
        <f>IF(I19="","",IF(I19=K19,"△",IF(I19&gt;K19,"○","●")))</f>
        <v>○</v>
      </c>
      <c r="K19" s="63">
        <v>0</v>
      </c>
      <c r="L19" s="61">
        <v>5</v>
      </c>
      <c r="M19" s="62" t="str">
        <f>IF(L19="","",IF(L19=N19,"△",IF(L19&gt;N19,"○","●")))</f>
        <v>○</v>
      </c>
      <c r="N19" s="64">
        <v>0</v>
      </c>
      <c r="O19" s="61">
        <v>15</v>
      </c>
      <c r="P19" s="64" t="str">
        <f>IF(O19="","",IF(O19=Q19,"△",IF(O19&gt;Q19,"○","●")))</f>
        <v>○</v>
      </c>
      <c r="Q19" s="64">
        <v>0</v>
      </c>
      <c r="R19" s="61">
        <v>9</v>
      </c>
      <c r="S19" s="64" t="str">
        <f>IF(R19="","",IF(R19=T19,"△",IF(R19&gt;T19,"○","●")))</f>
        <v>○</v>
      </c>
      <c r="T19" s="64">
        <v>0</v>
      </c>
      <c r="U19" s="61">
        <v>27</v>
      </c>
      <c r="V19" s="64" t="str">
        <f t="shared" ref="V19" si="18">IF(U19="","",IF(U19=W19,"△",IF(U19&gt;W19,"○","●")))</f>
        <v>○</v>
      </c>
      <c r="W19" s="64">
        <v>0</v>
      </c>
      <c r="X19" s="65">
        <f t="shared" ref="X19:X25" si="19">IF(B19="","",COUNTIF($C19:$W19,X$26))</f>
        <v>5</v>
      </c>
      <c r="Y19" s="65">
        <f t="shared" ref="Y19:Y25" si="20">IF(B19="","",COUNTIF($C19:$W19,Y$26))</f>
        <v>1</v>
      </c>
      <c r="Z19" s="65">
        <f t="shared" ref="Z19:Z25" si="21">IF(B19="","",COUNTIF($C19:$W19,Z$26))</f>
        <v>0</v>
      </c>
      <c r="AA19" s="66">
        <f t="shared" ref="AA19:AA25" si="22">IF(B19="","",X19*3+Z19)</f>
        <v>15</v>
      </c>
      <c r="AB19" s="66">
        <f t="shared" ref="AB19:AB25" si="23">IF(B19="","",SUMIF($C$26:$W$26,AB$18,$C19:$W19))</f>
        <v>59</v>
      </c>
      <c r="AC19" s="66">
        <f t="shared" ref="AC19:AC25" si="24">IF(B19="","",SUMIF($C$26:$W$26,AC$18,$C19:$W19))</f>
        <v>2</v>
      </c>
      <c r="AD19" s="66">
        <f t="shared" ref="AD19:AD25" si="25">IFERROR(AB19-AC19,"")</f>
        <v>57</v>
      </c>
      <c r="AE19" s="66">
        <f t="shared" ref="AE19" si="26">IF(B19="","",SUMPRODUCT(($AA$19:$AA$25*10^5+$AD$19:$AD$25&gt;AA19*10^5+AD19)*1)+1)</f>
        <v>1</v>
      </c>
    </row>
    <row r="20" spans="2:31" ht="27.75" customHeight="1">
      <c r="B20" s="130" t="s">
        <v>16</v>
      </c>
      <c r="C20" s="64">
        <f>IF(H19="","",H19)</f>
        <v>2</v>
      </c>
      <c r="D20" s="67" t="str">
        <f t="shared" ref="D20:D25" si="27">IF(C20="","",IF(C20=E20,"△",IF(C20&gt;E20,"○","●")))</f>
        <v>○</v>
      </c>
      <c r="E20" s="63">
        <f>IF(F19="","",F19)</f>
        <v>0</v>
      </c>
      <c r="F20" s="117"/>
      <c r="G20" s="118"/>
      <c r="H20" s="119"/>
      <c r="I20" s="61">
        <v>0</v>
      </c>
      <c r="J20" s="62" t="str">
        <f>IF(I20="","",IF(I20=K20,"△",IF(I20&gt;K20,"○","●")))</f>
        <v>△</v>
      </c>
      <c r="K20" s="68">
        <v>0</v>
      </c>
      <c r="L20" s="69">
        <v>0</v>
      </c>
      <c r="M20" s="62" t="str">
        <f>IF(L20="","",IF(L20=N20,"△",IF(L20&gt;N20,"○","●")))</f>
        <v>●</v>
      </c>
      <c r="N20" s="64">
        <v>1</v>
      </c>
      <c r="O20" s="69">
        <v>6</v>
      </c>
      <c r="P20" s="64" t="str">
        <f>IF(O20="","",IF(O20=Q20,"△",IF(O20&gt;Q20,"○","●")))</f>
        <v>○</v>
      </c>
      <c r="Q20" s="64">
        <v>0</v>
      </c>
      <c r="R20" s="69">
        <v>3</v>
      </c>
      <c r="S20" s="64" t="str">
        <f>IF(R20="","",IF(R20=T20,"△",IF(R20&gt;T20,"○","●")))</f>
        <v>○</v>
      </c>
      <c r="T20" s="64">
        <v>0</v>
      </c>
      <c r="U20" s="69">
        <v>18</v>
      </c>
      <c r="V20" s="64" t="str">
        <f>IF(U20="","",IF(U20=W20,"△",IF(U20&gt;W20,"○","●")))</f>
        <v>○</v>
      </c>
      <c r="W20" s="64">
        <v>0</v>
      </c>
      <c r="X20" s="65">
        <f t="shared" si="19"/>
        <v>4</v>
      </c>
      <c r="Y20" s="65">
        <f t="shared" si="20"/>
        <v>1</v>
      </c>
      <c r="Z20" s="65">
        <f t="shared" si="21"/>
        <v>1</v>
      </c>
      <c r="AA20" s="66">
        <f t="shared" si="22"/>
        <v>13</v>
      </c>
      <c r="AB20" s="66">
        <f t="shared" si="23"/>
        <v>29</v>
      </c>
      <c r="AC20" s="66">
        <f t="shared" si="24"/>
        <v>1</v>
      </c>
      <c r="AD20" s="66">
        <f t="shared" si="25"/>
        <v>28</v>
      </c>
      <c r="AE20" s="66" cm="1">
        <f t="array" ref="AE20">IF(B20="","",SUMPRODUCT(($AA$19:$AA$25*10^5+$AD$19:$AD$25&gt;AA20*10^5+AD20)*1)+1)</f>
        <v>2</v>
      </c>
    </row>
    <row r="21" spans="2:31" ht="27.75" customHeight="1">
      <c r="B21" s="130" t="s">
        <v>18</v>
      </c>
      <c r="C21" s="64">
        <f>IF(K19="","",K19)</f>
        <v>0</v>
      </c>
      <c r="D21" s="67" t="str">
        <f t="shared" si="27"/>
        <v>●</v>
      </c>
      <c r="E21" s="63">
        <f>IF(I19="","",I19)</f>
        <v>3</v>
      </c>
      <c r="F21" s="61">
        <f>IF(K20="","",K20)</f>
        <v>0</v>
      </c>
      <c r="G21" s="67" t="str">
        <f>IF(F21="","",IF(F21=H21,"△",IF(F21&gt;H21,"○","●")))</f>
        <v>△</v>
      </c>
      <c r="H21" s="63">
        <f>IF(I20="","",I20)</f>
        <v>0</v>
      </c>
      <c r="I21" s="117"/>
      <c r="J21" s="118"/>
      <c r="K21" s="119"/>
      <c r="L21" s="61">
        <v>1</v>
      </c>
      <c r="M21" s="62" t="str">
        <f>IF(L21="","",IF(L21=N21,"△",IF(L21&gt;N21,"○","●")))</f>
        <v>○</v>
      </c>
      <c r="N21" s="64">
        <v>0</v>
      </c>
      <c r="O21" s="61">
        <v>7</v>
      </c>
      <c r="P21" s="64" t="str">
        <f>IF(O21="","",IF(O21=Q21,"△",IF(O21&gt;Q21,"○","●")))</f>
        <v>○</v>
      </c>
      <c r="Q21" s="64">
        <v>0</v>
      </c>
      <c r="R21" s="61">
        <v>2</v>
      </c>
      <c r="S21" s="64" t="str">
        <f>IF(R21="","",IF(R21=T21,"△",IF(R21&gt;T21,"○","●")))</f>
        <v>○</v>
      </c>
      <c r="T21" s="64">
        <v>1</v>
      </c>
      <c r="U21" s="61">
        <v>12</v>
      </c>
      <c r="V21" s="64" t="str">
        <f t="shared" ref="V21:V24" si="28">IF(U21="","",IF(U21=W21,"△",IF(U21&gt;W21,"○","●")))</f>
        <v>○</v>
      </c>
      <c r="W21" s="64">
        <v>0</v>
      </c>
      <c r="X21" s="65">
        <f t="shared" si="19"/>
        <v>4</v>
      </c>
      <c r="Y21" s="65">
        <f t="shared" si="20"/>
        <v>1</v>
      </c>
      <c r="Z21" s="65">
        <f t="shared" si="21"/>
        <v>1</v>
      </c>
      <c r="AA21" s="66">
        <f t="shared" si="22"/>
        <v>13</v>
      </c>
      <c r="AB21" s="66">
        <f t="shared" si="23"/>
        <v>22</v>
      </c>
      <c r="AC21" s="66">
        <f t="shared" si="24"/>
        <v>4</v>
      </c>
      <c r="AD21" s="66">
        <f t="shared" si="25"/>
        <v>18</v>
      </c>
      <c r="AE21" s="66" cm="1">
        <f t="array" ref="AE21">IF(B21="","",SUMPRODUCT(($AA$19:$AA$25*10^5+$AD$19:$AD$25&gt;AA21*10^5+AD21)*1)+1)</f>
        <v>3</v>
      </c>
    </row>
    <row r="22" spans="2:31" ht="27.75" customHeight="1">
      <c r="B22" s="129" t="s">
        <v>34</v>
      </c>
      <c r="C22" s="64">
        <f>IF(N19="","",N19)</f>
        <v>0</v>
      </c>
      <c r="D22" s="67" t="str">
        <f t="shared" si="27"/>
        <v>●</v>
      </c>
      <c r="E22" s="63">
        <f>IF(L19="","",L19)</f>
        <v>5</v>
      </c>
      <c r="F22" s="61">
        <f>IF(N20="","",N20)</f>
        <v>1</v>
      </c>
      <c r="G22" s="67" t="str">
        <f>IF(F22="","",IF(F22=H22,"△",IF(F22&gt;H22,"○","●")))</f>
        <v>○</v>
      </c>
      <c r="H22" s="63">
        <f>IF(L20="","",L20)</f>
        <v>0</v>
      </c>
      <c r="I22" s="61">
        <f>IF(N21="","",N21)</f>
        <v>0</v>
      </c>
      <c r="J22" s="67" t="str">
        <f>IF(I22="","",IF(I22=K22,"△",IF(I22&gt;K22,"○","●")))</f>
        <v>●</v>
      </c>
      <c r="K22" s="63">
        <f>IF(L21="","",L21)</f>
        <v>1</v>
      </c>
      <c r="L22" s="117"/>
      <c r="M22" s="118"/>
      <c r="N22" s="118"/>
      <c r="O22" s="61">
        <v>2</v>
      </c>
      <c r="P22" s="64" t="str">
        <f>IF(O22="","",IF(O22=Q22,"△",IF(O22&gt;Q22,"○","●")))</f>
        <v>○</v>
      </c>
      <c r="Q22" s="64">
        <v>0</v>
      </c>
      <c r="R22" s="61">
        <v>2</v>
      </c>
      <c r="S22" s="64" t="str">
        <f>IF(R22="","",IF(R22=T22,"△",IF(R22&gt;T22,"○","●")))</f>
        <v>○</v>
      </c>
      <c r="T22" s="64">
        <v>0</v>
      </c>
      <c r="U22" s="61">
        <v>6</v>
      </c>
      <c r="V22" s="64" t="str">
        <f t="shared" si="28"/>
        <v>○</v>
      </c>
      <c r="W22" s="64">
        <v>1</v>
      </c>
      <c r="X22" s="65">
        <f t="shared" si="19"/>
        <v>4</v>
      </c>
      <c r="Y22" s="65">
        <f t="shared" si="20"/>
        <v>2</v>
      </c>
      <c r="Z22" s="65">
        <f t="shared" si="21"/>
        <v>0</v>
      </c>
      <c r="AA22" s="66">
        <f t="shared" si="22"/>
        <v>12</v>
      </c>
      <c r="AB22" s="66">
        <f t="shared" si="23"/>
        <v>11</v>
      </c>
      <c r="AC22" s="66">
        <f t="shared" si="24"/>
        <v>7</v>
      </c>
      <c r="AD22" s="66">
        <f t="shared" si="25"/>
        <v>4</v>
      </c>
      <c r="AE22" s="66">
        <f t="shared" ref="AE22:AE25" si="29">IF(B22="","",SUMPRODUCT(($AA$19:$AA$25*10^5+$AD$19:$AD$25&gt;AA22*10^5+AD22)*1)+1)</f>
        <v>4</v>
      </c>
    </row>
    <row r="23" spans="2:31" ht="27.75" customHeight="1">
      <c r="B23" s="130" t="s">
        <v>40</v>
      </c>
      <c r="C23" s="70">
        <f>IF(Q19="","",Q19)</f>
        <v>0</v>
      </c>
      <c r="D23" s="71" t="str">
        <f t="shared" si="27"/>
        <v>●</v>
      </c>
      <c r="E23" s="72">
        <f>IF(O19="","",O19)</f>
        <v>15</v>
      </c>
      <c r="F23" s="70">
        <f>IF(Q20="","",Q20)</f>
        <v>0</v>
      </c>
      <c r="G23" s="71" t="str">
        <f>IF(F23="","",IF(F23=H23,"△",IF(F23&gt;H23,"○","●")))</f>
        <v>●</v>
      </c>
      <c r="H23" s="73">
        <f>IF(O20="","",O20)</f>
        <v>6</v>
      </c>
      <c r="I23" s="72">
        <f>IF(Q21="","",Q21)</f>
        <v>0</v>
      </c>
      <c r="J23" s="71" t="str">
        <f>IF(I23="","",IF(I23=K23,"△",IF(I23&gt;K23,"○","●")))</f>
        <v>●</v>
      </c>
      <c r="K23" s="72">
        <f>IF(O21="","",O21)</f>
        <v>7</v>
      </c>
      <c r="L23" s="70">
        <f>IF(Q22="","",Q22)</f>
        <v>0</v>
      </c>
      <c r="M23" s="72" t="str">
        <f>IF(L23="","",IF(L23=N23,"△",IF(L23&gt;N23,"○","●")))</f>
        <v>●</v>
      </c>
      <c r="N23" s="73">
        <f>IF(O22="","",O22)</f>
        <v>2</v>
      </c>
      <c r="O23" s="118"/>
      <c r="P23" s="118"/>
      <c r="Q23" s="118"/>
      <c r="R23" s="61">
        <v>1</v>
      </c>
      <c r="S23" s="64" t="str">
        <f>IF(R23="","",IF(R23=T23,"△",IF(R23&gt;T23,"○","●")))</f>
        <v>○</v>
      </c>
      <c r="T23" s="64">
        <v>0</v>
      </c>
      <c r="U23" s="61">
        <v>12</v>
      </c>
      <c r="V23" s="64" t="str">
        <f t="shared" si="28"/>
        <v>○</v>
      </c>
      <c r="W23" s="64">
        <v>0</v>
      </c>
      <c r="X23" s="65">
        <f t="shared" si="19"/>
        <v>2</v>
      </c>
      <c r="Y23" s="65">
        <f t="shared" si="20"/>
        <v>4</v>
      </c>
      <c r="Z23" s="65">
        <f t="shared" si="21"/>
        <v>0</v>
      </c>
      <c r="AA23" s="66">
        <f t="shared" si="22"/>
        <v>6</v>
      </c>
      <c r="AB23" s="66">
        <f t="shared" si="23"/>
        <v>13</v>
      </c>
      <c r="AC23" s="66">
        <f t="shared" si="24"/>
        <v>30</v>
      </c>
      <c r="AD23" s="66">
        <f t="shared" si="25"/>
        <v>-17</v>
      </c>
      <c r="AE23" s="66">
        <f t="shared" si="29"/>
        <v>5</v>
      </c>
    </row>
    <row r="24" spans="2:31" ht="27.75" customHeight="1">
      <c r="B24" s="130" t="s">
        <v>44</v>
      </c>
      <c r="C24" s="70">
        <f>IF(T19="","",T19)</f>
        <v>0</v>
      </c>
      <c r="D24" s="71" t="str">
        <f t="shared" si="27"/>
        <v>●</v>
      </c>
      <c r="E24" s="72">
        <f>IF(R19="","",R19)</f>
        <v>9</v>
      </c>
      <c r="F24" s="70">
        <f>IF(T20="","",T20)</f>
        <v>0</v>
      </c>
      <c r="G24" s="71" t="str">
        <f>IF(F24="","",IF(F24=H24,"△",IF(F24&gt;H24,"○","●")))</f>
        <v>●</v>
      </c>
      <c r="H24" s="73">
        <f>IF(R20="","",R20)</f>
        <v>3</v>
      </c>
      <c r="I24" s="72">
        <f>IF(T21="","",T21)</f>
        <v>1</v>
      </c>
      <c r="J24" s="71" t="str">
        <f>IF(I24="","",IF(I24=K24,"△",IF(I24&gt;K24,"○","●")))</f>
        <v>●</v>
      </c>
      <c r="K24" s="72">
        <f>IF(R21="","",R21)</f>
        <v>2</v>
      </c>
      <c r="L24" s="70">
        <f>IF(T22="","",T22)</f>
        <v>0</v>
      </c>
      <c r="M24" s="72" t="str">
        <f>IF(L24="","",IF(L24=N24,"△",IF(L24&gt;N24,"○","●")))</f>
        <v>●</v>
      </c>
      <c r="N24" s="73">
        <f>IF(R22="","",R22)</f>
        <v>2</v>
      </c>
      <c r="O24" s="74">
        <f>IF(T23="","",T23)</f>
        <v>0</v>
      </c>
      <c r="P24" s="75" t="str">
        <f>IF(O24="","",IF(O24=Q24,"△",IF(O24&gt;Q24,"○","●")))</f>
        <v>●</v>
      </c>
      <c r="Q24" s="76">
        <f>IF(R23="","",R23)</f>
        <v>1</v>
      </c>
      <c r="R24" s="118"/>
      <c r="S24" s="118"/>
      <c r="T24" s="118"/>
      <c r="U24" s="61">
        <v>7</v>
      </c>
      <c r="V24" s="64" t="str">
        <f t="shared" si="28"/>
        <v>○</v>
      </c>
      <c r="W24" s="64">
        <v>0</v>
      </c>
      <c r="X24" s="65">
        <f t="shared" si="19"/>
        <v>1</v>
      </c>
      <c r="Y24" s="65">
        <f t="shared" si="20"/>
        <v>5</v>
      </c>
      <c r="Z24" s="65">
        <f t="shared" si="21"/>
        <v>0</v>
      </c>
      <c r="AA24" s="133">
        <f t="shared" si="22"/>
        <v>3</v>
      </c>
      <c r="AB24" s="66">
        <f t="shared" si="23"/>
        <v>8</v>
      </c>
      <c r="AC24" s="66">
        <f t="shared" si="24"/>
        <v>17</v>
      </c>
      <c r="AD24" s="66">
        <f t="shared" si="25"/>
        <v>-9</v>
      </c>
      <c r="AE24" s="66">
        <f t="shared" si="29"/>
        <v>6</v>
      </c>
    </row>
    <row r="25" spans="2:31" ht="27.75" customHeight="1">
      <c r="B25" s="130" t="s">
        <v>45</v>
      </c>
      <c r="C25" s="77">
        <f>IF(W19="","",W19)</f>
        <v>0</v>
      </c>
      <c r="D25" s="78" t="str">
        <f t="shared" si="27"/>
        <v>●</v>
      </c>
      <c r="E25" s="79">
        <f>IF(U19="","",U19)</f>
        <v>27</v>
      </c>
      <c r="F25" s="77">
        <f>IF(W20="","",W20)</f>
        <v>0</v>
      </c>
      <c r="G25" s="78" t="str">
        <f>IF(F25="","",IF(F25=H25,"△",IF(F25&gt;H25,"○","●")))</f>
        <v>●</v>
      </c>
      <c r="H25" s="80">
        <f>IF(U20="","",U20)</f>
        <v>18</v>
      </c>
      <c r="I25" s="79">
        <f>IF(W21="","",W21)</f>
        <v>0</v>
      </c>
      <c r="J25" s="78" t="str">
        <f>IF(I25="","",IF(I25=K25,"△",IF(I25&gt;K25,"○","●")))</f>
        <v>●</v>
      </c>
      <c r="K25" s="79">
        <f>IF(U21="","",U21)</f>
        <v>12</v>
      </c>
      <c r="L25" s="77">
        <f>IF(W22="","",W22)</f>
        <v>1</v>
      </c>
      <c r="M25" s="79" t="str">
        <f>IF(L25="","",IF(L25=N25,"△",IF(L25&gt;N25,"○","●")))</f>
        <v>●</v>
      </c>
      <c r="N25" s="80">
        <f>IF(U22="","",U22)</f>
        <v>6</v>
      </c>
      <c r="O25" s="81">
        <f>IF(W23="","",W23)</f>
        <v>0</v>
      </c>
      <c r="P25" s="78" t="str">
        <f>IF(O25="","",IF(O25=Q25,"△",IF(O25&gt;Q25,"○","●")))</f>
        <v>●</v>
      </c>
      <c r="Q25" s="82">
        <f>IF(U23="","",U23)</f>
        <v>12</v>
      </c>
      <c r="R25" s="81">
        <f>IF(W24="","",W24)</f>
        <v>0</v>
      </c>
      <c r="S25" s="78" t="str">
        <f>IF(R25="","",IF(R25=T25,"△",IF(R25&gt;T25,"○","●")))</f>
        <v>●</v>
      </c>
      <c r="T25" s="83">
        <f>IF(U24="","",U24)</f>
        <v>7</v>
      </c>
      <c r="U25" s="121"/>
      <c r="V25" s="122"/>
      <c r="W25" s="123"/>
      <c r="X25" s="65">
        <f t="shared" si="19"/>
        <v>0</v>
      </c>
      <c r="Y25" s="65">
        <f t="shared" si="20"/>
        <v>6</v>
      </c>
      <c r="Z25" s="65">
        <f t="shared" si="21"/>
        <v>0</v>
      </c>
      <c r="AA25" s="66">
        <f t="shared" si="22"/>
        <v>0</v>
      </c>
      <c r="AB25" s="66">
        <f t="shared" si="23"/>
        <v>1</v>
      </c>
      <c r="AC25" s="66">
        <f t="shared" si="24"/>
        <v>82</v>
      </c>
      <c r="AD25" s="66">
        <f t="shared" si="25"/>
        <v>-81</v>
      </c>
      <c r="AE25" s="66">
        <f t="shared" si="29"/>
        <v>7</v>
      </c>
    </row>
    <row r="26" spans="2:31" ht="12.75" customHeight="1">
      <c r="B26" s="21"/>
      <c r="C26" s="84" t="s">
        <v>62</v>
      </c>
      <c r="D26" s="84"/>
      <c r="E26" s="84" t="s">
        <v>63</v>
      </c>
      <c r="F26" s="84" t="s">
        <v>62</v>
      </c>
      <c r="G26" s="84"/>
      <c r="H26" s="84" t="s">
        <v>63</v>
      </c>
      <c r="I26" s="84" t="s">
        <v>62</v>
      </c>
      <c r="J26" s="84"/>
      <c r="K26" s="84" t="s">
        <v>63</v>
      </c>
      <c r="L26" s="84" t="s">
        <v>62</v>
      </c>
      <c r="M26" s="84"/>
      <c r="N26" s="84" t="s">
        <v>63</v>
      </c>
      <c r="O26" s="84" t="s">
        <v>62</v>
      </c>
      <c r="P26" s="84"/>
      <c r="Q26" s="84" t="s">
        <v>63</v>
      </c>
      <c r="R26" s="84" t="s">
        <v>62</v>
      </c>
      <c r="S26" s="84"/>
      <c r="T26" s="84" t="s">
        <v>63</v>
      </c>
      <c r="U26" s="84" t="s">
        <v>62</v>
      </c>
      <c r="V26" s="84"/>
      <c r="W26" s="84" t="s">
        <v>63</v>
      </c>
      <c r="X26" s="85" t="s">
        <v>64</v>
      </c>
      <c r="Y26" s="85" t="s">
        <v>65</v>
      </c>
      <c r="Z26" s="85" t="s">
        <v>66</v>
      </c>
      <c r="AA26" s="86"/>
      <c r="AB26" s="86"/>
      <c r="AC26" s="86"/>
      <c r="AD26" s="86"/>
      <c r="AE26" s="86"/>
    </row>
    <row r="27" spans="2:31" ht="12.75" customHeight="1"/>
    <row r="28" spans="2:31" ht="12.75" customHeight="1"/>
    <row r="29" spans="2:31" ht="19.5">
      <c r="C29" s="58"/>
      <c r="D29" s="58"/>
      <c r="E29" s="58"/>
      <c r="K29" s="59"/>
      <c r="Z29" s="116" t="s">
        <v>52</v>
      </c>
      <c r="AA29" s="113"/>
      <c r="AB29" s="113"/>
      <c r="AC29" s="113"/>
      <c r="AD29" s="113"/>
      <c r="AE29" s="113"/>
    </row>
    <row r="30" spans="2:31" ht="27.75" customHeight="1">
      <c r="B30" s="60" t="s">
        <v>68</v>
      </c>
      <c r="C30" s="114" t="str">
        <f>IF(B31="","",B31)</f>
        <v>サン・スポ</v>
      </c>
      <c r="D30" s="115"/>
      <c r="E30" s="115"/>
      <c r="F30" s="115" t="str">
        <f>IF(B32="","",B32)</f>
        <v>桔　梗</v>
      </c>
      <c r="G30" s="120"/>
      <c r="H30" s="115"/>
      <c r="I30" s="115" t="str">
        <f>IF(B33="","",B33)</f>
        <v>プレイフルRISE</v>
      </c>
      <c r="J30" s="115"/>
      <c r="K30" s="115"/>
      <c r="L30" s="115" t="str">
        <f>IF(B34="","",B34)</f>
        <v>八　幡</v>
      </c>
      <c r="M30" s="115"/>
      <c r="N30" s="124"/>
      <c r="O30" s="124" t="str">
        <f>IF(B35="","",B35)</f>
        <v>ジュニブルー</v>
      </c>
      <c r="P30" s="125"/>
      <c r="Q30" s="126"/>
      <c r="R30" s="124" t="str">
        <f>IF(B36="","",B36)</f>
        <v>RIOMAR</v>
      </c>
      <c r="S30" s="125"/>
      <c r="T30" s="126"/>
      <c r="U30" s="124" t="str">
        <f>IF(B37="","",B37)</f>
        <v>スクール</v>
      </c>
      <c r="V30" s="127"/>
      <c r="W30" s="114"/>
      <c r="X30" s="35" t="s">
        <v>54</v>
      </c>
      <c r="Y30" s="36" t="s">
        <v>55</v>
      </c>
      <c r="Z30" s="36" t="s">
        <v>56</v>
      </c>
      <c r="AA30" s="34" t="s">
        <v>57</v>
      </c>
      <c r="AB30" s="34" t="s">
        <v>58</v>
      </c>
      <c r="AC30" s="34" t="s">
        <v>59</v>
      </c>
      <c r="AD30" s="34" t="s">
        <v>60</v>
      </c>
      <c r="AE30" s="34" t="s">
        <v>61</v>
      </c>
    </row>
    <row r="31" spans="2:31" ht="27.75" customHeight="1">
      <c r="B31" s="130" t="s">
        <v>20</v>
      </c>
      <c r="C31" s="117"/>
      <c r="D31" s="118"/>
      <c r="E31" s="119"/>
      <c r="F31" s="61">
        <v>2</v>
      </c>
      <c r="G31" s="62" t="str">
        <f>IF(F31="","",IF(F31=H31,"△",IF(F31&gt;H31,"○","●")))</f>
        <v>○</v>
      </c>
      <c r="H31" s="63">
        <v>0</v>
      </c>
      <c r="I31" s="61">
        <v>6</v>
      </c>
      <c r="J31" s="62" t="str">
        <f>IF(I31="","",IF(I31=K31,"△",IF(I31&gt;K31,"○","●")))</f>
        <v>○</v>
      </c>
      <c r="K31" s="63">
        <v>0</v>
      </c>
      <c r="L31" s="61">
        <v>3</v>
      </c>
      <c r="M31" s="62" t="str">
        <f>IF(L31="","",IF(L31=N31,"△",IF(L31&gt;N31,"○","●")))</f>
        <v>○</v>
      </c>
      <c r="N31" s="64">
        <v>0</v>
      </c>
      <c r="O31" s="61">
        <v>6</v>
      </c>
      <c r="P31" s="64" t="str">
        <f>IF(O31="","",IF(O31=Q31,"△",IF(O31&gt;Q31,"○","●")))</f>
        <v>○</v>
      </c>
      <c r="Q31" s="64">
        <v>0</v>
      </c>
      <c r="R31" s="61">
        <v>9</v>
      </c>
      <c r="S31" s="64" t="str">
        <f>IF(R31="","",IF(R31=T31,"△",IF(R31&gt;T31,"○","●")))</f>
        <v>○</v>
      </c>
      <c r="T31" s="64">
        <v>0</v>
      </c>
      <c r="U31" s="61">
        <v>5</v>
      </c>
      <c r="V31" s="64" t="str">
        <f t="shared" ref="V31:V36" si="30">IF(U31="","",IF(U31=W31,"△",IF(U31&gt;W31,"○","●")))</f>
        <v>○</v>
      </c>
      <c r="W31" s="64">
        <v>0</v>
      </c>
      <c r="X31" s="65">
        <f t="shared" ref="X31:X37" si="31">IF(B31="","",COUNTIF($C31:$W31,X$38))</f>
        <v>6</v>
      </c>
      <c r="Y31" s="65">
        <f t="shared" ref="Y31:Y37" si="32">IF(B31="","",COUNTIF($C31:$W31,Y$38))</f>
        <v>0</v>
      </c>
      <c r="Z31" s="65">
        <f t="shared" ref="Z31:Z37" si="33">IF(B31="","",COUNTIF($C31:$W31,Z$38))</f>
        <v>0</v>
      </c>
      <c r="AA31" s="66">
        <f t="shared" ref="AA31:AA37" si="34">IF(B31="","",X31*3+Z31)</f>
        <v>18</v>
      </c>
      <c r="AB31" s="66">
        <f t="shared" ref="AB31:AB37" si="35">IF(B31="","",SUMIF($C$38:$W$38,AB$30,$C31:$W31))</f>
        <v>31</v>
      </c>
      <c r="AC31" s="66">
        <f t="shared" ref="AC31:AC37" si="36">IF(B31="","",SUMIF($C$38:$W$38,AC$30,$C31:$W31))</f>
        <v>0</v>
      </c>
      <c r="AD31" s="66">
        <f t="shared" ref="AD31:AD37" si="37">IFERROR(AB31-AC31,"")</f>
        <v>31</v>
      </c>
      <c r="AE31" s="66" cm="1">
        <f t="array" ref="AE31">IF(B31="","",SUMPRODUCT(($AA$31:$AA$37*10^5+$AD$31:$AD$37&gt;AA31*10^5+AD31)*1)+1)</f>
        <v>1</v>
      </c>
    </row>
    <row r="32" spans="2:31" ht="27.75" customHeight="1">
      <c r="B32" s="130" t="s">
        <v>22</v>
      </c>
      <c r="C32" s="87">
        <f>IF(H31="","",H31)</f>
        <v>0</v>
      </c>
      <c r="D32" s="88" t="str">
        <f t="shared" ref="D32:D37" si="38">IF(C32="","",IF(C32=E32,"△",IF(C32&gt;E32,"○","●")))</f>
        <v>●</v>
      </c>
      <c r="E32" s="89">
        <f>IF(F31="","",F31)</f>
        <v>2</v>
      </c>
      <c r="F32" s="117"/>
      <c r="G32" s="118"/>
      <c r="H32" s="119"/>
      <c r="I32" s="61">
        <v>3</v>
      </c>
      <c r="J32" s="62" t="str">
        <f>IF(I32="","",IF(I32=K32,"△",IF(I32&gt;K32,"○","●")))</f>
        <v>○</v>
      </c>
      <c r="K32" s="68">
        <v>1</v>
      </c>
      <c r="L32" s="69">
        <v>0</v>
      </c>
      <c r="M32" s="62" t="str">
        <f>IF(L32="","",IF(L32=N32,"△",IF(L32&gt;N32,"○","●")))</f>
        <v>△</v>
      </c>
      <c r="N32" s="64">
        <v>0</v>
      </c>
      <c r="O32" s="69">
        <v>4</v>
      </c>
      <c r="P32" s="64" t="str">
        <f>IF(O32="","",IF(O32=Q32,"△",IF(O32&gt;Q32,"○","●")))</f>
        <v>○</v>
      </c>
      <c r="Q32" s="64">
        <v>0</v>
      </c>
      <c r="R32" s="69">
        <v>2</v>
      </c>
      <c r="S32" s="64" t="str">
        <f>IF(R32="","",IF(R32=T32,"△",IF(R32&gt;T32,"○","●")))</f>
        <v>○</v>
      </c>
      <c r="T32" s="64">
        <v>0</v>
      </c>
      <c r="U32" s="69">
        <v>4</v>
      </c>
      <c r="V32" s="64" t="str">
        <f t="shared" si="30"/>
        <v>○</v>
      </c>
      <c r="W32" s="64">
        <v>0</v>
      </c>
      <c r="X32" s="65">
        <f t="shared" si="31"/>
        <v>4</v>
      </c>
      <c r="Y32" s="65">
        <f t="shared" si="32"/>
        <v>1</v>
      </c>
      <c r="Z32" s="65">
        <f t="shared" si="33"/>
        <v>1</v>
      </c>
      <c r="AA32" s="66">
        <f t="shared" si="34"/>
        <v>13</v>
      </c>
      <c r="AB32" s="66">
        <f t="shared" si="35"/>
        <v>13</v>
      </c>
      <c r="AC32" s="66">
        <f t="shared" si="36"/>
        <v>3</v>
      </c>
      <c r="AD32" s="66">
        <f t="shared" si="37"/>
        <v>10</v>
      </c>
      <c r="AE32" s="66">
        <f t="shared" ref="AE32:AE37" si="39">IF(B32="","",SUMPRODUCT(($AA$31:$AA$37*10^5+$AD$31:$AD$37&gt;AA32*10^5+AD32)*1)+1)</f>
        <v>2</v>
      </c>
    </row>
    <row r="33" spans="2:31" ht="27.75" customHeight="1">
      <c r="B33" s="130" t="s">
        <v>35</v>
      </c>
      <c r="C33" s="87">
        <f>IF(K31="","",K31)</f>
        <v>0</v>
      </c>
      <c r="D33" s="88" t="str">
        <f t="shared" si="38"/>
        <v>●</v>
      </c>
      <c r="E33" s="89">
        <f>IF(I31="","",I31)</f>
        <v>6</v>
      </c>
      <c r="F33" s="61">
        <f>IF(K32="","",K32)</f>
        <v>1</v>
      </c>
      <c r="G33" s="67" t="str">
        <f>IF(F33="","",IF(F33=H33,"△",IF(F33&gt;H33,"○","●")))</f>
        <v>●</v>
      </c>
      <c r="H33" s="63">
        <f>IF(I32="","",I32)</f>
        <v>3</v>
      </c>
      <c r="I33" s="117"/>
      <c r="J33" s="118"/>
      <c r="K33" s="119"/>
      <c r="L33" s="61">
        <v>3</v>
      </c>
      <c r="M33" s="62" t="str">
        <f>IF(L33="","",IF(L33=N33,"△",IF(L33&gt;N33,"○","●")))</f>
        <v>○</v>
      </c>
      <c r="N33" s="64">
        <v>0</v>
      </c>
      <c r="O33" s="61">
        <v>2</v>
      </c>
      <c r="P33" s="64" t="str">
        <f>IF(O33="","",IF(O33=Q33,"△",IF(O33&gt;Q33,"○","●")))</f>
        <v>○</v>
      </c>
      <c r="Q33" s="64">
        <v>0</v>
      </c>
      <c r="R33" s="61">
        <v>11</v>
      </c>
      <c r="S33" s="64" t="str">
        <f>IF(R33="","",IF(R33=T33,"△",IF(R33&gt;T33,"○","●")))</f>
        <v>○</v>
      </c>
      <c r="T33" s="64">
        <v>0</v>
      </c>
      <c r="U33" s="61">
        <v>4</v>
      </c>
      <c r="V33" s="64" t="str">
        <f t="shared" si="30"/>
        <v>○</v>
      </c>
      <c r="W33" s="64">
        <v>0</v>
      </c>
      <c r="X33" s="65">
        <f t="shared" si="31"/>
        <v>4</v>
      </c>
      <c r="Y33" s="65">
        <f t="shared" si="32"/>
        <v>2</v>
      </c>
      <c r="Z33" s="65">
        <f t="shared" si="33"/>
        <v>0</v>
      </c>
      <c r="AA33" s="66">
        <f t="shared" si="34"/>
        <v>12</v>
      </c>
      <c r="AB33" s="66">
        <f t="shared" si="35"/>
        <v>21</v>
      </c>
      <c r="AC33" s="66">
        <f t="shared" si="36"/>
        <v>9</v>
      </c>
      <c r="AD33" s="66">
        <f t="shared" si="37"/>
        <v>12</v>
      </c>
      <c r="AE33" s="66">
        <f t="shared" si="39"/>
        <v>3</v>
      </c>
    </row>
    <row r="34" spans="2:31" ht="27.75" customHeight="1">
      <c r="B34" s="129" t="s">
        <v>38</v>
      </c>
      <c r="C34" s="87">
        <f>IF(N31="","",N31)</f>
        <v>0</v>
      </c>
      <c r="D34" s="88" t="str">
        <f t="shared" si="38"/>
        <v>●</v>
      </c>
      <c r="E34" s="89">
        <f>IF(L31="","",L31)</f>
        <v>3</v>
      </c>
      <c r="F34" s="61">
        <f>IF(N32="","",N32)</f>
        <v>0</v>
      </c>
      <c r="G34" s="67" t="str">
        <f>IF(F34="","",IF(F34=H34,"△",IF(F34&gt;H34,"○","●")))</f>
        <v>△</v>
      </c>
      <c r="H34" s="63">
        <f>IF(L32="","",L32)</f>
        <v>0</v>
      </c>
      <c r="I34" s="61">
        <f>IF(N33="","",N33)</f>
        <v>0</v>
      </c>
      <c r="J34" s="67" t="str">
        <f>IF(I34="","",IF(I34=K34,"△",IF(I34&gt;K34,"○","●")))</f>
        <v>●</v>
      </c>
      <c r="K34" s="63">
        <f>IF(L33="","",L33)</f>
        <v>3</v>
      </c>
      <c r="L34" s="117"/>
      <c r="M34" s="118"/>
      <c r="N34" s="118"/>
      <c r="O34" s="61">
        <v>1</v>
      </c>
      <c r="P34" s="64" t="str">
        <f>IF(O34="","",IF(O34=Q34,"△",IF(O34&gt;Q34,"○","●")))</f>
        <v>○</v>
      </c>
      <c r="Q34" s="64">
        <v>0</v>
      </c>
      <c r="R34" s="61">
        <v>3</v>
      </c>
      <c r="S34" s="64" t="str">
        <f>IF(R34="","",IF(R34=T34,"△",IF(R34&gt;T34,"○","●")))</f>
        <v>○</v>
      </c>
      <c r="T34" s="64">
        <v>0</v>
      </c>
      <c r="U34" s="61">
        <v>3</v>
      </c>
      <c r="V34" s="64" t="str">
        <f t="shared" si="30"/>
        <v>○</v>
      </c>
      <c r="W34" s="64">
        <v>0</v>
      </c>
      <c r="X34" s="65">
        <f t="shared" si="31"/>
        <v>3</v>
      </c>
      <c r="Y34" s="65">
        <f t="shared" si="32"/>
        <v>2</v>
      </c>
      <c r="Z34" s="65">
        <f t="shared" si="33"/>
        <v>1</v>
      </c>
      <c r="AA34" s="66">
        <f t="shared" si="34"/>
        <v>10</v>
      </c>
      <c r="AB34" s="66">
        <f t="shared" si="35"/>
        <v>7</v>
      </c>
      <c r="AC34" s="66">
        <f t="shared" si="36"/>
        <v>6</v>
      </c>
      <c r="AD34" s="66">
        <f t="shared" si="37"/>
        <v>1</v>
      </c>
      <c r="AE34" s="66">
        <f t="shared" si="39"/>
        <v>4</v>
      </c>
    </row>
    <row r="35" spans="2:31" ht="27.75" customHeight="1">
      <c r="B35" s="130" t="s">
        <v>49</v>
      </c>
      <c r="C35" s="77">
        <f>IF(Q31="","",Q31)</f>
        <v>0</v>
      </c>
      <c r="D35" s="78" t="str">
        <f t="shared" si="38"/>
        <v>●</v>
      </c>
      <c r="E35" s="79">
        <f>IF(O31="","",O31)</f>
        <v>6</v>
      </c>
      <c r="F35" s="70">
        <f>IF(Q32="","",Q32)</f>
        <v>0</v>
      </c>
      <c r="G35" s="71" t="str">
        <f>IF(F35="","",IF(F35=H35,"△",IF(F35&gt;H35,"○","●")))</f>
        <v>●</v>
      </c>
      <c r="H35" s="73">
        <f>IF(O32="","",O32)</f>
        <v>4</v>
      </c>
      <c r="I35" s="72">
        <f>IF(Q33="","",Q33)</f>
        <v>0</v>
      </c>
      <c r="J35" s="71" t="str">
        <f>IF(I35="","",IF(I35=K35,"△",IF(I35&gt;K35,"○","●")))</f>
        <v>●</v>
      </c>
      <c r="K35" s="72">
        <f>IF(O33="","",O33)</f>
        <v>2</v>
      </c>
      <c r="L35" s="70">
        <f>IF(Q34="","",Q34)</f>
        <v>0</v>
      </c>
      <c r="M35" s="72" t="str">
        <f>IF(L35="","",IF(L35=N35,"△",IF(L35&gt;N35,"○","●")))</f>
        <v>●</v>
      </c>
      <c r="N35" s="73">
        <f>IF(O34="","",O34)</f>
        <v>1</v>
      </c>
      <c r="O35" s="118"/>
      <c r="P35" s="118"/>
      <c r="Q35" s="118"/>
      <c r="R35" s="61">
        <v>7</v>
      </c>
      <c r="S35" s="64" t="str">
        <f>IF(R35="","",IF(R35=T35,"△",IF(R35&gt;T35,"○","●")))</f>
        <v>○</v>
      </c>
      <c r="T35" s="64">
        <v>2</v>
      </c>
      <c r="U35" s="61">
        <v>2</v>
      </c>
      <c r="V35" s="64" t="str">
        <f t="shared" si="30"/>
        <v>○</v>
      </c>
      <c r="W35" s="64">
        <v>1</v>
      </c>
      <c r="X35" s="65">
        <f t="shared" si="31"/>
        <v>2</v>
      </c>
      <c r="Y35" s="65">
        <f t="shared" si="32"/>
        <v>4</v>
      </c>
      <c r="Z35" s="65">
        <f t="shared" si="33"/>
        <v>0</v>
      </c>
      <c r="AA35" s="66">
        <f t="shared" si="34"/>
        <v>6</v>
      </c>
      <c r="AB35" s="133">
        <f t="shared" si="35"/>
        <v>9</v>
      </c>
      <c r="AC35" s="66">
        <f t="shared" si="36"/>
        <v>16</v>
      </c>
      <c r="AD35" s="66">
        <f t="shared" si="37"/>
        <v>-7</v>
      </c>
      <c r="AE35" s="66">
        <f t="shared" si="39"/>
        <v>5</v>
      </c>
    </row>
    <row r="36" spans="2:31" ht="27.75" customHeight="1">
      <c r="B36" s="130" t="s">
        <v>69</v>
      </c>
      <c r="C36" s="77">
        <f>IF(T31="","",T31)</f>
        <v>0</v>
      </c>
      <c r="D36" s="78" t="str">
        <f t="shared" si="38"/>
        <v>●</v>
      </c>
      <c r="E36" s="79">
        <f>IF(R31="","",R31)</f>
        <v>9</v>
      </c>
      <c r="F36" s="70">
        <f>IF(T32="","",T32)</f>
        <v>0</v>
      </c>
      <c r="G36" s="71" t="str">
        <f>IF(F36="","",IF(F36=H36,"△",IF(F36&gt;H36,"○","●")))</f>
        <v>●</v>
      </c>
      <c r="H36" s="73">
        <f>IF(R32="","",R32)</f>
        <v>2</v>
      </c>
      <c r="I36" s="72">
        <f>IF(T33="","",T33)</f>
        <v>0</v>
      </c>
      <c r="J36" s="71" t="str">
        <f>IF(I36="","",IF(I36=K36,"△",IF(I36&gt;K36,"○","●")))</f>
        <v>●</v>
      </c>
      <c r="K36" s="72">
        <f>IF(R33="","",R33)</f>
        <v>11</v>
      </c>
      <c r="L36" s="70">
        <f>IF(T34="","",T34)</f>
        <v>0</v>
      </c>
      <c r="M36" s="72" t="str">
        <f>IF(L36="","",IF(L36=N36,"△",IF(L36&gt;N36,"○","●")))</f>
        <v>●</v>
      </c>
      <c r="N36" s="73">
        <f>IF(R34="","",R34)</f>
        <v>3</v>
      </c>
      <c r="O36" s="74">
        <f>IF(T35="","",T35)</f>
        <v>2</v>
      </c>
      <c r="P36" s="75" t="str">
        <f>IF(O36="","",IF(O36=Q36,"△",IF(O36&gt;Q36,"○","●")))</f>
        <v>●</v>
      </c>
      <c r="Q36" s="76">
        <f>IF(R35="","",R35)</f>
        <v>7</v>
      </c>
      <c r="R36" s="118"/>
      <c r="S36" s="118"/>
      <c r="T36" s="118"/>
      <c r="U36" s="61">
        <v>2</v>
      </c>
      <c r="V36" s="64" t="str">
        <f t="shared" si="30"/>
        <v>○</v>
      </c>
      <c r="W36" s="64">
        <v>1</v>
      </c>
      <c r="X36" s="65">
        <f t="shared" si="31"/>
        <v>1</v>
      </c>
      <c r="Y36" s="65">
        <f t="shared" si="32"/>
        <v>5</v>
      </c>
      <c r="Z36" s="65">
        <f t="shared" si="33"/>
        <v>0</v>
      </c>
      <c r="AA36" s="66">
        <f t="shared" si="34"/>
        <v>3</v>
      </c>
      <c r="AB36" s="66">
        <f t="shared" si="35"/>
        <v>4</v>
      </c>
      <c r="AC36" s="66">
        <f t="shared" si="36"/>
        <v>33</v>
      </c>
      <c r="AD36" s="66">
        <f t="shared" si="37"/>
        <v>-29</v>
      </c>
      <c r="AE36" s="66">
        <f t="shared" si="39"/>
        <v>6</v>
      </c>
    </row>
    <row r="37" spans="2:31" ht="27.75" customHeight="1">
      <c r="B37" s="130" t="s">
        <v>46</v>
      </c>
      <c r="C37" s="77">
        <f>IF(W31="","",W31)</f>
        <v>0</v>
      </c>
      <c r="D37" s="78" t="str">
        <f t="shared" si="38"/>
        <v>●</v>
      </c>
      <c r="E37" s="79">
        <f>IF(U31="","",U31)</f>
        <v>5</v>
      </c>
      <c r="F37" s="77">
        <f>IF(W32="","",W32)</f>
        <v>0</v>
      </c>
      <c r="G37" s="78" t="str">
        <f>IF(F37="","",IF(F37=H37,"△",IF(F37&gt;H37,"○","●")))</f>
        <v>●</v>
      </c>
      <c r="H37" s="80">
        <f>IF(U32="","",U32)</f>
        <v>4</v>
      </c>
      <c r="I37" s="79">
        <f>IF(W33="","",W33)</f>
        <v>0</v>
      </c>
      <c r="J37" s="78" t="str">
        <f>IF(I37="","",IF(I37=K37,"△",IF(I37&gt;K37,"○","●")))</f>
        <v>●</v>
      </c>
      <c r="K37" s="79">
        <f>IF(U33="","",U33)</f>
        <v>4</v>
      </c>
      <c r="L37" s="77">
        <f>IF(W34="","",W34)</f>
        <v>0</v>
      </c>
      <c r="M37" s="79" t="str">
        <f>IF(L37="","",IF(L37=N37,"△",IF(L37&gt;N37,"○","●")))</f>
        <v>●</v>
      </c>
      <c r="N37" s="80">
        <f>IF(U34="","",U34)</f>
        <v>3</v>
      </c>
      <c r="O37" s="81">
        <f>IF(W35="","",W35)</f>
        <v>1</v>
      </c>
      <c r="P37" s="78" t="str">
        <f>IF(O37="","",IF(O37=Q37,"△",IF(O37&gt;Q37,"○","●")))</f>
        <v>●</v>
      </c>
      <c r="Q37" s="82">
        <f>IF(U35="","",U35)</f>
        <v>2</v>
      </c>
      <c r="R37" s="81">
        <f>IF(W36="","",W36)</f>
        <v>1</v>
      </c>
      <c r="S37" s="78" t="str">
        <f>IF(R37="","",IF(R37=T37,"△",IF(R37&gt;T37,"○","●")))</f>
        <v>●</v>
      </c>
      <c r="T37" s="83">
        <f>IF(U36="","",U36)</f>
        <v>2</v>
      </c>
      <c r="U37" s="121"/>
      <c r="V37" s="122"/>
      <c r="W37" s="123"/>
      <c r="X37" s="65">
        <f t="shared" si="31"/>
        <v>0</v>
      </c>
      <c r="Y37" s="65">
        <f t="shared" si="32"/>
        <v>6</v>
      </c>
      <c r="Z37" s="65">
        <f t="shared" si="33"/>
        <v>0</v>
      </c>
      <c r="AA37" s="66">
        <f t="shared" si="34"/>
        <v>0</v>
      </c>
      <c r="AB37" s="66">
        <f t="shared" si="35"/>
        <v>2</v>
      </c>
      <c r="AC37" s="66">
        <f t="shared" si="36"/>
        <v>20</v>
      </c>
      <c r="AD37" s="66">
        <f t="shared" si="37"/>
        <v>-18</v>
      </c>
      <c r="AE37" s="66">
        <f t="shared" si="39"/>
        <v>7</v>
      </c>
    </row>
    <row r="38" spans="2:31" ht="11.25" customHeight="1">
      <c r="B38" s="21"/>
      <c r="C38" s="84" t="s">
        <v>62</v>
      </c>
      <c r="D38" s="84"/>
      <c r="E38" s="84" t="s">
        <v>63</v>
      </c>
      <c r="F38" s="84" t="s">
        <v>62</v>
      </c>
      <c r="G38" s="84"/>
      <c r="H38" s="84" t="s">
        <v>63</v>
      </c>
      <c r="I38" s="84" t="s">
        <v>62</v>
      </c>
      <c r="J38" s="84"/>
      <c r="K38" s="84" t="s">
        <v>63</v>
      </c>
      <c r="L38" s="84" t="s">
        <v>62</v>
      </c>
      <c r="M38" s="84"/>
      <c r="N38" s="84" t="s">
        <v>63</v>
      </c>
      <c r="O38" s="84" t="s">
        <v>62</v>
      </c>
      <c r="P38" s="84"/>
      <c r="Q38" s="84" t="s">
        <v>63</v>
      </c>
      <c r="R38" s="84" t="s">
        <v>62</v>
      </c>
      <c r="S38" s="84"/>
      <c r="T38" s="84" t="s">
        <v>63</v>
      </c>
      <c r="U38" s="84" t="s">
        <v>62</v>
      </c>
      <c r="V38" s="84"/>
      <c r="W38" s="84" t="s">
        <v>63</v>
      </c>
      <c r="X38" s="85" t="s">
        <v>64</v>
      </c>
      <c r="Y38" s="85" t="s">
        <v>65</v>
      </c>
      <c r="Z38" s="85" t="s">
        <v>66</v>
      </c>
      <c r="AA38" s="86"/>
      <c r="AB38" s="86"/>
      <c r="AC38" s="86"/>
      <c r="AD38" s="86"/>
      <c r="AE38" s="86"/>
    </row>
    <row r="39" spans="2:31" ht="11.25" customHeight="1"/>
    <row r="40" spans="2:31" ht="11.25" customHeight="1"/>
    <row r="41" spans="2:31" ht="11.25" customHeight="1"/>
  </sheetData>
  <mergeCells count="49">
    <mergeCell ref="U37:W37"/>
    <mergeCell ref="C31:E31"/>
    <mergeCell ref="F32:H32"/>
    <mergeCell ref="I33:K33"/>
    <mergeCell ref="L34:N34"/>
    <mergeCell ref="O35:Q35"/>
    <mergeCell ref="R36:T36"/>
    <mergeCell ref="Z29:AE29"/>
    <mergeCell ref="C30:E30"/>
    <mergeCell ref="F30:H30"/>
    <mergeCell ref="I30:K30"/>
    <mergeCell ref="L30:N30"/>
    <mergeCell ref="O30:Q30"/>
    <mergeCell ref="R30:T30"/>
    <mergeCell ref="U30:W30"/>
    <mergeCell ref="F20:H20"/>
    <mergeCell ref="I21:K21"/>
    <mergeCell ref="L22:N22"/>
    <mergeCell ref="O23:Q23"/>
    <mergeCell ref="R24:T24"/>
    <mergeCell ref="U25:W25"/>
    <mergeCell ref="I18:K18"/>
    <mergeCell ref="L18:N18"/>
    <mergeCell ref="O18:Q18"/>
    <mergeCell ref="R18:T18"/>
    <mergeCell ref="U18:W18"/>
    <mergeCell ref="C19:E19"/>
    <mergeCell ref="L9:N9"/>
    <mergeCell ref="O10:Q10"/>
    <mergeCell ref="R11:T11"/>
    <mergeCell ref="U12:W12"/>
    <mergeCell ref="C18:E18"/>
    <mergeCell ref="F18:H18"/>
    <mergeCell ref="X13:Z13"/>
    <mergeCell ref="Z17:AE17"/>
    <mergeCell ref="R5:T5"/>
    <mergeCell ref="U5:W5"/>
    <mergeCell ref="X5:Z5"/>
    <mergeCell ref="C6:E6"/>
    <mergeCell ref="F7:H7"/>
    <mergeCell ref="I8:K8"/>
    <mergeCell ref="B1:AH1"/>
    <mergeCell ref="AO3:AQ3"/>
    <mergeCell ref="AC4:AH4"/>
    <mergeCell ref="C5:E5"/>
    <mergeCell ref="F5:H5"/>
    <mergeCell ref="I5:K5"/>
    <mergeCell ref="L5:N5"/>
    <mergeCell ref="O5:Q5"/>
  </mergeCells>
  <phoneticPr fontId="2"/>
  <dataValidations count="1">
    <dataValidation type="list" allowBlank="1" showInputMessage="1" showErrorMessage="1" sqref="D6:F6 N6:P6 D16:F16 N16:P16 D26:F26" xr:uid="{CE823CD2-13B4-4230-B9E9-2D082C730986}">
      <formula1>$V$18:$V$32</formula1>
    </dataValidation>
  </dataValidations>
  <pageMargins left="0.7" right="0.7" top="0.75" bottom="0.75" header="0.3" footer="0.3"/>
  <pageSetup paperSize="9" scale="60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89B0D-2124-45B4-A8C0-34D0408BD0D9}">
  <dimension ref="A1:I202"/>
  <sheetViews>
    <sheetView zoomScaleNormal="100" workbookViewId="0">
      <selection activeCell="B2" sqref="B2:H2"/>
    </sheetView>
  </sheetViews>
  <sheetFormatPr defaultRowHeight="18.75"/>
  <cols>
    <col min="1" max="1" width="1.875" customWidth="1"/>
    <col min="2" max="2" width="5" customWidth="1"/>
    <col min="3" max="3" width="25" customWidth="1"/>
    <col min="4" max="4" width="12.5" customWidth="1"/>
    <col min="5" max="5" width="1.875" customWidth="1"/>
    <col min="6" max="6" width="5" customWidth="1"/>
    <col min="7" max="7" width="25" customWidth="1"/>
    <col min="8" max="8" width="12.5" customWidth="1"/>
    <col min="9" max="9" width="1.875" customWidth="1"/>
  </cols>
  <sheetData>
    <row r="1" spans="1:9" ht="19.5" thickBot="1"/>
    <row r="2" spans="1:9" ht="33" customHeight="1" thickTop="1" thickBot="1">
      <c r="A2" s="134"/>
      <c r="B2" s="135" t="s">
        <v>74</v>
      </c>
      <c r="C2" s="136"/>
      <c r="D2" s="136"/>
      <c r="E2" s="136"/>
      <c r="F2" s="136"/>
      <c r="G2" s="136"/>
      <c r="H2" s="137"/>
      <c r="I2" s="138"/>
    </row>
    <row r="3" spans="1:9" ht="19.5" thickTop="1">
      <c r="B3" s="139"/>
      <c r="C3" s="139"/>
      <c r="D3" s="139"/>
      <c r="E3" s="139"/>
      <c r="F3" s="139"/>
      <c r="G3" s="139"/>
      <c r="H3" s="58"/>
    </row>
    <row r="4" spans="1:9">
      <c r="B4" s="139"/>
      <c r="C4" s="139"/>
      <c r="D4" s="139"/>
      <c r="E4" s="139"/>
      <c r="F4" s="139"/>
      <c r="G4" s="139"/>
      <c r="H4" s="139"/>
    </row>
    <row r="5" spans="1:9" ht="22.5" customHeight="1"/>
    <row r="6" spans="1:9" ht="22.5" customHeight="1">
      <c r="B6" s="140" t="s">
        <v>75</v>
      </c>
      <c r="C6" s="141"/>
      <c r="D6" s="141"/>
      <c r="F6" s="140" t="s">
        <v>76</v>
      </c>
      <c r="G6" s="141"/>
      <c r="H6" s="141"/>
    </row>
    <row r="7" spans="1:9" ht="22.5" customHeight="1">
      <c r="B7" s="142"/>
      <c r="C7" s="36" t="s">
        <v>77</v>
      </c>
      <c r="D7" s="143" t="s">
        <v>78</v>
      </c>
      <c r="E7" s="22"/>
      <c r="F7" s="142"/>
      <c r="G7" s="36" t="s">
        <v>77</v>
      </c>
      <c r="H7" s="143" t="s">
        <v>78</v>
      </c>
      <c r="I7" s="22"/>
    </row>
    <row r="8" spans="1:9" ht="22.5" customHeight="1">
      <c r="B8" s="143">
        <v>1</v>
      </c>
      <c r="C8" s="12" t="s">
        <v>79</v>
      </c>
      <c r="D8" s="36" t="s">
        <v>12</v>
      </c>
      <c r="E8" s="22"/>
      <c r="F8" s="143">
        <v>1</v>
      </c>
      <c r="G8" s="143" t="s">
        <v>80</v>
      </c>
      <c r="H8" s="36" t="s">
        <v>37</v>
      </c>
      <c r="I8" s="22"/>
    </row>
    <row r="9" spans="1:9" ht="22.5" customHeight="1">
      <c r="B9" s="143">
        <v>2</v>
      </c>
      <c r="C9" s="143" t="s">
        <v>81</v>
      </c>
      <c r="D9" s="90" t="s">
        <v>14</v>
      </c>
      <c r="E9" s="22"/>
      <c r="F9" s="143">
        <v>2</v>
      </c>
      <c r="G9" s="143" t="s">
        <v>82</v>
      </c>
      <c r="H9" s="143" t="s">
        <v>36</v>
      </c>
      <c r="I9" s="22"/>
    </row>
    <row r="10" spans="1:9" ht="22.5" customHeight="1">
      <c r="B10" s="143">
        <v>3</v>
      </c>
      <c r="C10" s="143" t="s">
        <v>83</v>
      </c>
      <c r="D10" s="36" t="s">
        <v>23</v>
      </c>
      <c r="E10" s="22"/>
      <c r="F10" s="143">
        <v>3</v>
      </c>
      <c r="G10" s="143" t="s">
        <v>84</v>
      </c>
      <c r="H10" s="36" t="s">
        <v>34</v>
      </c>
      <c r="I10" s="22"/>
    </row>
    <row r="11" spans="1:9" ht="22.5" customHeight="1">
      <c r="B11" s="143">
        <v>4</v>
      </c>
      <c r="C11" s="143" t="s">
        <v>85</v>
      </c>
      <c r="D11" s="144" t="s">
        <v>9</v>
      </c>
      <c r="E11" s="22"/>
      <c r="F11" s="143">
        <v>4</v>
      </c>
      <c r="G11" s="143" t="s">
        <v>86</v>
      </c>
      <c r="H11" s="143" t="s">
        <v>87</v>
      </c>
      <c r="I11" s="22"/>
    </row>
    <row r="12" spans="1:9" ht="22.5" customHeight="1">
      <c r="B12" s="143">
        <v>5</v>
      </c>
      <c r="C12" s="143" t="s">
        <v>88</v>
      </c>
      <c r="D12" s="36" t="s">
        <v>89</v>
      </c>
      <c r="E12" s="22"/>
      <c r="F12" s="143">
        <v>5</v>
      </c>
      <c r="G12" s="143" t="s">
        <v>81</v>
      </c>
      <c r="H12" s="143" t="s">
        <v>35</v>
      </c>
      <c r="I12" s="22"/>
    </row>
    <row r="13" spans="1:9" ht="22.5" customHeight="1">
      <c r="B13" s="143">
        <v>6</v>
      </c>
      <c r="C13" s="143" t="s">
        <v>90</v>
      </c>
      <c r="D13" s="90" t="s">
        <v>20</v>
      </c>
      <c r="E13" s="22"/>
      <c r="F13" s="143">
        <v>6</v>
      </c>
      <c r="G13" s="143" t="s">
        <v>91</v>
      </c>
      <c r="H13" s="143" t="s">
        <v>92</v>
      </c>
      <c r="I13" s="22"/>
    </row>
    <row r="14" spans="1:9" ht="22.5" customHeight="1">
      <c r="B14" s="143">
        <v>7</v>
      </c>
      <c r="C14" s="143" t="s">
        <v>93</v>
      </c>
      <c r="D14" s="36" t="s">
        <v>94</v>
      </c>
      <c r="E14" s="22"/>
      <c r="F14" s="143">
        <v>7</v>
      </c>
      <c r="G14" s="143" t="s">
        <v>95</v>
      </c>
      <c r="H14" s="36" t="s">
        <v>49</v>
      </c>
      <c r="I14" s="22"/>
    </row>
    <row r="15" spans="1:9" ht="22.5" customHeight="1">
      <c r="B15" s="143">
        <v>8</v>
      </c>
      <c r="C15" s="143" t="s">
        <v>96</v>
      </c>
      <c r="D15" s="36" t="s">
        <v>18</v>
      </c>
      <c r="E15" s="22"/>
      <c r="F15" s="145"/>
      <c r="G15" s="145"/>
      <c r="H15" s="146"/>
      <c r="I15" s="22"/>
    </row>
    <row r="16" spans="1:9" ht="22.5" customHeight="1">
      <c r="B16" s="1"/>
      <c r="C16" s="22"/>
      <c r="D16" s="147"/>
      <c r="E16" s="22"/>
      <c r="F16" s="1"/>
      <c r="G16" s="1"/>
      <c r="H16" s="1"/>
      <c r="I16" s="22"/>
    </row>
    <row r="17" spans="2:9" ht="22.5" customHeight="1">
      <c r="B17" s="148" t="s">
        <v>97</v>
      </c>
      <c r="C17" s="149"/>
      <c r="D17" s="150"/>
      <c r="E17" s="22"/>
      <c r="F17" s="151"/>
      <c r="G17" s="1"/>
      <c r="H17" s="1"/>
      <c r="I17" s="22"/>
    </row>
    <row r="18" spans="2:9" ht="22.5" customHeight="1">
      <c r="B18" s="142"/>
      <c r="C18" s="36" t="s">
        <v>77</v>
      </c>
      <c r="D18" s="143" t="s">
        <v>78</v>
      </c>
      <c r="E18" s="22"/>
      <c r="F18" s="22"/>
      <c r="G18" s="1"/>
      <c r="H18" s="15"/>
      <c r="I18" s="22"/>
    </row>
    <row r="19" spans="2:9" ht="22.5" customHeight="1">
      <c r="B19" s="143">
        <v>1</v>
      </c>
      <c r="C19" s="143" t="s">
        <v>98</v>
      </c>
      <c r="D19" s="36" t="s">
        <v>99</v>
      </c>
      <c r="E19" s="22"/>
      <c r="F19" s="1"/>
      <c r="G19" s="1"/>
      <c r="H19" s="1"/>
      <c r="I19" s="22"/>
    </row>
    <row r="20" spans="2:9" ht="22.5" customHeight="1">
      <c r="B20" s="143">
        <v>2</v>
      </c>
      <c r="C20" s="143" t="s">
        <v>100</v>
      </c>
      <c r="D20" s="36" t="s">
        <v>47</v>
      </c>
      <c r="E20" s="22"/>
      <c r="F20" s="1"/>
      <c r="G20" s="1"/>
      <c r="H20" s="1"/>
      <c r="I20" s="22"/>
    </row>
    <row r="21" spans="2:9" ht="22.5" customHeight="1">
      <c r="B21" s="143">
        <v>3</v>
      </c>
      <c r="C21" s="143" t="s">
        <v>101</v>
      </c>
      <c r="D21" s="143" t="s">
        <v>48</v>
      </c>
      <c r="E21" s="22"/>
      <c r="F21" s="1"/>
      <c r="G21" s="1"/>
      <c r="H21" s="1"/>
      <c r="I21" s="22"/>
    </row>
    <row r="22" spans="2:9" ht="22.5" customHeight="1">
      <c r="B22" s="143">
        <v>4</v>
      </c>
      <c r="C22" s="143" t="s">
        <v>102</v>
      </c>
      <c r="D22" s="36" t="s">
        <v>103</v>
      </c>
      <c r="E22" s="22"/>
      <c r="F22" s="1"/>
      <c r="G22" s="1"/>
      <c r="H22" s="1"/>
      <c r="I22" s="22"/>
    </row>
    <row r="23" spans="2:9" ht="22.5" customHeight="1">
      <c r="B23" s="143">
        <v>5</v>
      </c>
      <c r="C23" s="143" t="s">
        <v>104</v>
      </c>
      <c r="D23" s="36" t="s">
        <v>105</v>
      </c>
      <c r="E23" s="22"/>
      <c r="F23" s="1"/>
      <c r="G23" s="1"/>
      <c r="H23" s="1"/>
      <c r="I23" s="22"/>
    </row>
    <row r="24" spans="2:9" ht="22.5" customHeight="1">
      <c r="B24" s="143">
        <v>6</v>
      </c>
      <c r="C24" s="143" t="s">
        <v>106</v>
      </c>
      <c r="D24" s="36" t="s">
        <v>46</v>
      </c>
      <c r="E24" s="22"/>
      <c r="F24" s="1"/>
      <c r="G24" s="1"/>
      <c r="H24" s="1"/>
      <c r="I24" s="22"/>
    </row>
    <row r="25" spans="2:9" ht="22.5" customHeight="1">
      <c r="B25" s="143">
        <v>7</v>
      </c>
      <c r="C25" s="143" t="s">
        <v>107</v>
      </c>
      <c r="D25" s="143" t="s">
        <v>108</v>
      </c>
      <c r="F25" s="1"/>
      <c r="G25" s="152"/>
      <c r="H25" s="1"/>
    </row>
    <row r="26" spans="2:9" ht="22.5" customHeight="1"/>
    <row r="27" spans="2:9" ht="22.5" customHeight="1"/>
    <row r="28" spans="2:9" ht="22.5" customHeight="1">
      <c r="B28" s="1"/>
      <c r="C28" s="1"/>
      <c r="D28" s="153"/>
      <c r="F28" s="1"/>
      <c r="G28" s="1"/>
      <c r="H28" s="1"/>
    </row>
    <row r="29" spans="2:9" ht="22.5" customHeight="1">
      <c r="B29" s="1"/>
      <c r="C29" s="154"/>
      <c r="D29" s="155"/>
      <c r="F29" s="1"/>
      <c r="G29" s="58"/>
    </row>
    <row r="30" spans="2:9" ht="22.5" customHeight="1">
      <c r="B30" s="1"/>
      <c r="C30" s="1"/>
      <c r="D30" s="155"/>
      <c r="F30" s="1"/>
      <c r="G30" s="1"/>
    </row>
    <row r="31" spans="2:9" ht="22.5" customHeight="1">
      <c r="C31" s="1"/>
      <c r="D31" s="156"/>
      <c r="G31" s="1"/>
    </row>
    <row r="32" spans="2:9" ht="22.5" customHeight="1">
      <c r="C32" s="1"/>
      <c r="D32" s="157"/>
      <c r="G32" s="1"/>
    </row>
    <row r="33" spans="2:8" ht="22.5" customHeight="1">
      <c r="B33" s="158"/>
      <c r="C33" s="22"/>
      <c r="D33" s="157"/>
      <c r="E33" s="6"/>
      <c r="F33" s="158"/>
      <c r="G33" s="1"/>
    </row>
    <row r="34" spans="2:8" ht="22.5" customHeight="1">
      <c r="B34" s="25"/>
      <c r="C34" s="154"/>
      <c r="D34" s="159"/>
      <c r="E34" s="6"/>
      <c r="F34" s="25"/>
      <c r="G34" s="1"/>
    </row>
    <row r="35" spans="2:8" ht="22.5" customHeight="1">
      <c r="B35" s="11"/>
      <c r="C35" s="1"/>
      <c r="D35" s="159"/>
      <c r="E35" s="6"/>
      <c r="F35" s="11"/>
      <c r="G35" s="1"/>
    </row>
    <row r="36" spans="2:8" ht="22.5" customHeight="1">
      <c r="B36" s="11"/>
      <c r="C36" s="1"/>
      <c r="D36" s="159"/>
      <c r="E36" s="6"/>
      <c r="F36" s="11"/>
      <c r="G36" s="11"/>
    </row>
    <row r="37" spans="2:8" ht="22.5" customHeight="1">
      <c r="B37" s="11"/>
      <c r="C37" s="1"/>
      <c r="D37" s="159"/>
      <c r="E37" s="6"/>
      <c r="F37" s="11"/>
      <c r="G37" s="1"/>
    </row>
    <row r="38" spans="2:8" ht="22.5" customHeight="1">
      <c r="B38" s="11"/>
      <c r="E38" s="6"/>
      <c r="F38" s="11"/>
      <c r="G38" s="1"/>
    </row>
    <row r="39" spans="2:8" ht="22.5" customHeight="1">
      <c r="B39" s="11"/>
      <c r="E39" s="6"/>
      <c r="F39" s="11"/>
      <c r="G39" s="1"/>
    </row>
    <row r="40" spans="2:8" ht="22.5" customHeight="1">
      <c r="B40" s="11"/>
      <c r="E40" s="6"/>
      <c r="F40" s="11"/>
      <c r="G40" s="1"/>
    </row>
    <row r="41" spans="2:8" ht="22.5" customHeight="1">
      <c r="B41" s="11"/>
      <c r="C41" s="25"/>
      <c r="D41" s="25"/>
      <c r="E41" s="6"/>
      <c r="F41" s="11"/>
      <c r="G41" s="1"/>
    </row>
    <row r="42" spans="2:8" ht="22.5" customHeight="1">
      <c r="B42" s="11"/>
      <c r="C42" s="25"/>
      <c r="D42" s="25"/>
      <c r="E42" s="6"/>
      <c r="F42" s="11"/>
      <c r="G42" s="1"/>
    </row>
    <row r="43" spans="2:8" ht="22.5" customHeight="1">
      <c r="B43" s="11"/>
      <c r="C43" s="25"/>
      <c r="D43" s="25"/>
      <c r="E43" s="6"/>
      <c r="F43" s="11"/>
      <c r="G43" s="160"/>
    </row>
    <row r="44" spans="2:8" ht="22.5" customHeight="1">
      <c r="B44" s="11"/>
      <c r="C44" s="25"/>
      <c r="D44" s="25"/>
      <c r="E44" s="6"/>
      <c r="F44" s="11"/>
      <c r="G44" s="1"/>
      <c r="H44" s="25"/>
    </row>
    <row r="45" spans="2:8" ht="22.5" customHeight="1">
      <c r="B45" s="6"/>
      <c r="C45" s="6"/>
      <c r="D45" s="6"/>
      <c r="E45" s="6"/>
      <c r="F45" s="6"/>
      <c r="G45" s="1"/>
      <c r="H45" s="6"/>
    </row>
    <row r="46" spans="2:8" ht="22.5" customHeight="1">
      <c r="G46" s="1"/>
    </row>
    <row r="47" spans="2:8" ht="22.5" customHeight="1">
      <c r="G47" s="156"/>
    </row>
    <row r="48" spans="2:8" ht="22.5" customHeight="1">
      <c r="G48" s="156"/>
    </row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  <row r="94" ht="22.5" customHeight="1"/>
    <row r="95" ht="22.5" customHeight="1"/>
    <row r="96" ht="22.5" customHeight="1"/>
    <row r="97" ht="22.5" customHeight="1"/>
    <row r="98" ht="22.5" customHeight="1"/>
    <row r="99" ht="22.5" customHeight="1"/>
    <row r="100" ht="22.5" customHeight="1"/>
    <row r="101" ht="22.5" customHeight="1"/>
    <row r="102" ht="22.5" customHeight="1"/>
    <row r="103" ht="22.5" customHeight="1"/>
    <row r="104" ht="22.5" customHeight="1"/>
    <row r="105" ht="22.5" customHeight="1"/>
    <row r="106" ht="22.5" customHeight="1"/>
    <row r="107" ht="22.5" customHeight="1"/>
    <row r="108" ht="22.5" customHeight="1"/>
    <row r="109" ht="22.5" customHeight="1"/>
    <row r="110" ht="22.5" customHeight="1"/>
    <row r="111" ht="22.5" customHeight="1"/>
    <row r="112" ht="22.5" customHeight="1"/>
    <row r="113" ht="22.5" customHeight="1"/>
    <row r="114" ht="22.5" customHeight="1"/>
    <row r="115" ht="22.5" customHeight="1"/>
    <row r="116" ht="22.5" customHeight="1"/>
    <row r="117" ht="22.5" customHeight="1"/>
    <row r="118" ht="22.5" customHeight="1"/>
    <row r="119" ht="22.5" customHeight="1"/>
    <row r="120" ht="22.5" customHeight="1"/>
    <row r="121" ht="22.5" customHeight="1"/>
    <row r="122" ht="22.5" customHeight="1"/>
    <row r="123" ht="22.5" customHeight="1"/>
    <row r="124" ht="22.5" customHeight="1"/>
    <row r="125" ht="22.5" customHeight="1"/>
    <row r="126" ht="22.5" customHeight="1"/>
    <row r="127" ht="22.5" customHeight="1"/>
    <row r="128" ht="22.5" customHeight="1"/>
    <row r="129" ht="22.5" customHeight="1"/>
    <row r="130" ht="22.5" customHeight="1"/>
    <row r="131" ht="22.5" customHeight="1"/>
    <row r="132" ht="22.5" customHeight="1"/>
    <row r="133" ht="22.5" customHeight="1"/>
    <row r="134" ht="22.5" customHeight="1"/>
    <row r="135" ht="22.5" customHeight="1"/>
    <row r="136" ht="22.5" customHeight="1"/>
    <row r="137" ht="22.5" customHeight="1"/>
    <row r="138" ht="22.5" customHeight="1"/>
    <row r="139" ht="22.5" customHeight="1"/>
    <row r="140" ht="22.5" customHeight="1"/>
    <row r="141" ht="22.5" customHeight="1"/>
    <row r="142" ht="22.5" customHeight="1"/>
    <row r="143" ht="22.5" customHeight="1"/>
    <row r="144" ht="22.5" customHeight="1"/>
    <row r="145" ht="22.5" customHeight="1"/>
    <row r="146" ht="22.5" customHeight="1"/>
    <row r="147" ht="22.5" customHeight="1"/>
    <row r="148" ht="22.5" customHeight="1"/>
    <row r="149" ht="22.5" customHeight="1"/>
    <row r="150" ht="22.5" customHeight="1"/>
    <row r="151" ht="22.5" customHeight="1"/>
    <row r="152" ht="22.5" customHeight="1"/>
    <row r="153" ht="22.5" customHeight="1"/>
    <row r="154" ht="22.5" customHeight="1"/>
    <row r="155" ht="22.5" customHeight="1"/>
    <row r="156" ht="22.5" customHeight="1"/>
    <row r="157" ht="22.5" customHeight="1"/>
    <row r="158" ht="22.5" customHeight="1"/>
    <row r="159" ht="22.5" customHeight="1"/>
    <row r="160" ht="22.5" customHeight="1"/>
    <row r="161" ht="22.5" customHeight="1"/>
    <row r="162" ht="22.5" customHeight="1"/>
    <row r="163" ht="22.5" customHeight="1"/>
    <row r="164" ht="22.5" customHeight="1"/>
    <row r="165" ht="22.5" customHeight="1"/>
    <row r="166" ht="22.5" customHeight="1"/>
    <row r="167" ht="22.5" customHeight="1"/>
    <row r="168" ht="22.5" customHeight="1"/>
    <row r="169" ht="22.5" customHeight="1"/>
    <row r="170" ht="22.5" customHeight="1"/>
    <row r="171" ht="22.5" customHeight="1"/>
    <row r="172" ht="22.5" customHeight="1"/>
    <row r="173" ht="22.5" customHeight="1"/>
    <row r="174" ht="22.5" customHeight="1"/>
    <row r="175" ht="22.5" customHeight="1"/>
    <row r="176" ht="22.5" customHeight="1"/>
    <row r="177" ht="22.5" customHeight="1"/>
    <row r="178" ht="22.5" customHeight="1"/>
    <row r="179" ht="22.5" customHeight="1"/>
    <row r="180" ht="22.5" customHeight="1"/>
    <row r="181" ht="22.5" customHeight="1"/>
    <row r="182" ht="22.5" customHeight="1"/>
    <row r="183" ht="22.5" customHeight="1"/>
    <row r="184" ht="22.5" customHeight="1"/>
    <row r="185" ht="22.5" customHeight="1"/>
    <row r="186" ht="22.5" customHeight="1"/>
    <row r="187" ht="22.5" customHeight="1"/>
    <row r="188" ht="22.5" customHeight="1"/>
    <row r="189" ht="22.5" customHeight="1"/>
    <row r="190" ht="22.5" customHeight="1"/>
    <row r="191" ht="22.5" customHeight="1"/>
    <row r="192" ht="22.5" customHeight="1"/>
    <row r="193" ht="22.5" customHeight="1"/>
    <row r="194" ht="22.5" customHeight="1"/>
    <row r="195" ht="22.5" customHeight="1"/>
    <row r="196" ht="22.5" customHeight="1"/>
    <row r="197" ht="22.5" customHeight="1"/>
    <row r="198" ht="22.5" customHeight="1"/>
    <row r="199" ht="22.5" customHeight="1"/>
    <row r="200" ht="22.5" customHeight="1"/>
    <row r="201" ht="22.5" customHeight="1"/>
    <row r="202" ht="22.5" customHeight="1"/>
  </sheetData>
  <mergeCells count="6">
    <mergeCell ref="B2:H2"/>
    <mergeCell ref="B3:G3"/>
    <mergeCell ref="B4:H4"/>
    <mergeCell ref="B6:D6"/>
    <mergeCell ref="F6:H6"/>
    <mergeCell ref="B17:C17"/>
  </mergeCells>
  <phoneticPr fontId="2"/>
  <pageMargins left="0.31496062992125984" right="0.31496062992125984" top="0.74803149606299213" bottom="0.74803149606299213" header="0.31496062992125984" footer="0.31496062992125984"/>
  <pageSetup paperSize="9" scale="98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W36"/>
  <sheetViews>
    <sheetView zoomScale="70" zoomScaleNormal="70" zoomScaleSheetLayoutView="70" workbookViewId="0">
      <selection activeCell="Q16" sqref="Q16:S16"/>
    </sheetView>
  </sheetViews>
  <sheetFormatPr defaultRowHeight="18.75"/>
  <cols>
    <col min="1" max="1" width="2.5" customWidth="1"/>
    <col min="2" max="2" width="4.375" customWidth="1"/>
    <col min="3" max="3" width="8.25" customWidth="1"/>
    <col min="4" max="4" width="23.625" customWidth="1"/>
    <col min="5" max="5" width="6.25" customWidth="1"/>
    <col min="6" max="6" width="23.625" customWidth="1"/>
    <col min="7" max="7" width="10.5" customWidth="1"/>
    <col min="8" max="8" width="10.375" customWidth="1"/>
    <col min="9" max="9" width="10.5" customWidth="1"/>
    <col min="10" max="11" width="2.5" customWidth="1"/>
    <col min="12" max="12" width="4.375" customWidth="1"/>
    <col min="13" max="13" width="8.75" customWidth="1"/>
    <col min="14" max="14" width="23.625" customWidth="1"/>
    <col min="15" max="15" width="6.25" customWidth="1"/>
    <col min="16" max="16" width="23.625" customWidth="1"/>
    <col min="17" max="17" width="10.5" customWidth="1"/>
    <col min="18" max="18" width="10.375" customWidth="1"/>
    <col min="19" max="19" width="10.5" customWidth="1"/>
    <col min="20" max="20" width="2.5" customWidth="1"/>
    <col min="21" max="21" width="6.25" customWidth="1"/>
    <col min="243" max="243" width="2.5" customWidth="1"/>
    <col min="244" max="244" width="4.375" customWidth="1"/>
    <col min="245" max="245" width="8.75" customWidth="1"/>
    <col min="246" max="246" width="14.375" customWidth="1"/>
    <col min="247" max="247" width="3.125" customWidth="1"/>
    <col min="248" max="248" width="14.375" customWidth="1"/>
    <col min="249" max="249" width="10.5" customWidth="1"/>
    <col min="250" max="251" width="5.125" customWidth="1"/>
    <col min="252" max="252" width="10.5" customWidth="1"/>
    <col min="253" max="253" width="4.875" customWidth="1"/>
    <col min="254" max="254" width="4.375" customWidth="1"/>
    <col min="255" max="255" width="8.75" customWidth="1"/>
    <col min="256" max="256" width="14.375" customWidth="1"/>
    <col min="257" max="257" width="3.125" customWidth="1"/>
    <col min="258" max="258" width="14.375" customWidth="1"/>
    <col min="259" max="259" width="10.5" customWidth="1"/>
    <col min="260" max="260" width="5.125" customWidth="1"/>
    <col min="261" max="261" width="5.25" customWidth="1"/>
    <col min="262" max="262" width="10.5" customWidth="1"/>
    <col min="263" max="263" width="2.5" customWidth="1"/>
    <col min="499" max="499" width="2.5" customWidth="1"/>
    <col min="500" max="500" width="4.375" customWidth="1"/>
    <col min="501" max="501" width="8.75" customWidth="1"/>
    <col min="502" max="502" width="14.375" customWidth="1"/>
    <col min="503" max="503" width="3.125" customWidth="1"/>
    <col min="504" max="504" width="14.375" customWidth="1"/>
    <col min="505" max="505" width="10.5" customWidth="1"/>
    <col min="506" max="507" width="5.125" customWidth="1"/>
    <col min="508" max="508" width="10.5" customWidth="1"/>
    <col min="509" max="509" width="4.875" customWidth="1"/>
    <col min="510" max="510" width="4.375" customWidth="1"/>
    <col min="511" max="511" width="8.75" customWidth="1"/>
    <col min="512" max="512" width="14.375" customWidth="1"/>
    <col min="513" max="513" width="3.125" customWidth="1"/>
    <col min="514" max="514" width="14.375" customWidth="1"/>
    <col min="515" max="515" width="10.5" customWidth="1"/>
    <col min="516" max="516" width="5.125" customWidth="1"/>
    <col min="517" max="517" width="5.25" customWidth="1"/>
    <col min="518" max="518" width="10.5" customWidth="1"/>
    <col min="519" max="519" width="2.5" customWidth="1"/>
    <col min="755" max="755" width="2.5" customWidth="1"/>
    <col min="756" max="756" width="4.375" customWidth="1"/>
    <col min="757" max="757" width="8.75" customWidth="1"/>
    <col min="758" max="758" width="14.375" customWidth="1"/>
    <col min="759" max="759" width="3.125" customWidth="1"/>
    <col min="760" max="760" width="14.375" customWidth="1"/>
    <col min="761" max="761" width="10.5" customWidth="1"/>
    <col min="762" max="763" width="5.125" customWidth="1"/>
    <col min="764" max="764" width="10.5" customWidth="1"/>
    <col min="765" max="765" width="4.875" customWidth="1"/>
    <col min="766" max="766" width="4.375" customWidth="1"/>
    <col min="767" max="767" width="8.75" customWidth="1"/>
    <col min="768" max="768" width="14.375" customWidth="1"/>
    <col min="769" max="769" width="3.125" customWidth="1"/>
    <col min="770" max="770" width="14.375" customWidth="1"/>
    <col min="771" max="771" width="10.5" customWidth="1"/>
    <col min="772" max="772" width="5.125" customWidth="1"/>
    <col min="773" max="773" width="5.25" customWidth="1"/>
    <col min="774" max="774" width="10.5" customWidth="1"/>
    <col min="775" max="775" width="2.5" customWidth="1"/>
    <col min="1011" max="1011" width="2.5" customWidth="1"/>
    <col min="1012" max="1012" width="4.375" customWidth="1"/>
    <col min="1013" max="1013" width="8.75" customWidth="1"/>
    <col min="1014" max="1014" width="14.375" customWidth="1"/>
    <col min="1015" max="1015" width="3.125" customWidth="1"/>
    <col min="1016" max="1016" width="14.375" customWidth="1"/>
    <col min="1017" max="1017" width="10.5" customWidth="1"/>
    <col min="1018" max="1019" width="5.125" customWidth="1"/>
    <col min="1020" max="1020" width="10.5" customWidth="1"/>
    <col min="1021" max="1021" width="4.875" customWidth="1"/>
    <col min="1022" max="1022" width="4.375" customWidth="1"/>
    <col min="1023" max="1023" width="8.75" customWidth="1"/>
    <col min="1024" max="1024" width="14.375" customWidth="1"/>
    <col min="1025" max="1025" width="3.125" customWidth="1"/>
    <col min="1026" max="1026" width="14.375" customWidth="1"/>
    <col min="1027" max="1027" width="10.5" customWidth="1"/>
    <col min="1028" max="1028" width="5.125" customWidth="1"/>
    <col min="1029" max="1029" width="5.25" customWidth="1"/>
    <col min="1030" max="1030" width="10.5" customWidth="1"/>
    <col min="1031" max="1031" width="2.5" customWidth="1"/>
    <col min="1267" max="1267" width="2.5" customWidth="1"/>
    <col min="1268" max="1268" width="4.375" customWidth="1"/>
    <col min="1269" max="1269" width="8.75" customWidth="1"/>
    <col min="1270" max="1270" width="14.375" customWidth="1"/>
    <col min="1271" max="1271" width="3.125" customWidth="1"/>
    <col min="1272" max="1272" width="14.375" customWidth="1"/>
    <col min="1273" max="1273" width="10.5" customWidth="1"/>
    <col min="1274" max="1275" width="5.125" customWidth="1"/>
    <col min="1276" max="1276" width="10.5" customWidth="1"/>
    <col min="1277" max="1277" width="4.875" customWidth="1"/>
    <col min="1278" max="1278" width="4.375" customWidth="1"/>
    <col min="1279" max="1279" width="8.75" customWidth="1"/>
    <col min="1280" max="1280" width="14.375" customWidth="1"/>
    <col min="1281" max="1281" width="3.125" customWidth="1"/>
    <col min="1282" max="1282" width="14.375" customWidth="1"/>
    <col min="1283" max="1283" width="10.5" customWidth="1"/>
    <col min="1284" max="1284" width="5.125" customWidth="1"/>
    <col min="1285" max="1285" width="5.25" customWidth="1"/>
    <col min="1286" max="1286" width="10.5" customWidth="1"/>
    <col min="1287" max="1287" width="2.5" customWidth="1"/>
    <col min="1523" max="1523" width="2.5" customWidth="1"/>
    <col min="1524" max="1524" width="4.375" customWidth="1"/>
    <col min="1525" max="1525" width="8.75" customWidth="1"/>
    <col min="1526" max="1526" width="14.375" customWidth="1"/>
    <col min="1527" max="1527" width="3.125" customWidth="1"/>
    <col min="1528" max="1528" width="14.375" customWidth="1"/>
    <col min="1529" max="1529" width="10.5" customWidth="1"/>
    <col min="1530" max="1531" width="5.125" customWidth="1"/>
    <col min="1532" max="1532" width="10.5" customWidth="1"/>
    <col min="1533" max="1533" width="4.875" customWidth="1"/>
    <col min="1534" max="1534" width="4.375" customWidth="1"/>
    <col min="1535" max="1535" width="8.75" customWidth="1"/>
    <col min="1536" max="1536" width="14.375" customWidth="1"/>
    <col min="1537" max="1537" width="3.125" customWidth="1"/>
    <col min="1538" max="1538" width="14.375" customWidth="1"/>
    <col min="1539" max="1539" width="10.5" customWidth="1"/>
    <col min="1540" max="1540" width="5.125" customWidth="1"/>
    <col min="1541" max="1541" width="5.25" customWidth="1"/>
    <col min="1542" max="1542" width="10.5" customWidth="1"/>
    <col min="1543" max="1543" width="2.5" customWidth="1"/>
    <col min="1779" max="1779" width="2.5" customWidth="1"/>
    <col min="1780" max="1780" width="4.375" customWidth="1"/>
    <col min="1781" max="1781" width="8.75" customWidth="1"/>
    <col min="1782" max="1782" width="14.375" customWidth="1"/>
    <col min="1783" max="1783" width="3.125" customWidth="1"/>
    <col min="1784" max="1784" width="14.375" customWidth="1"/>
    <col min="1785" max="1785" width="10.5" customWidth="1"/>
    <col min="1786" max="1787" width="5.125" customWidth="1"/>
    <col min="1788" max="1788" width="10.5" customWidth="1"/>
    <col min="1789" max="1789" width="4.875" customWidth="1"/>
    <col min="1790" max="1790" width="4.375" customWidth="1"/>
    <col min="1791" max="1791" width="8.75" customWidth="1"/>
    <col min="1792" max="1792" width="14.375" customWidth="1"/>
    <col min="1793" max="1793" width="3.125" customWidth="1"/>
    <col min="1794" max="1794" width="14.375" customWidth="1"/>
    <col min="1795" max="1795" width="10.5" customWidth="1"/>
    <col min="1796" max="1796" width="5.125" customWidth="1"/>
    <col min="1797" max="1797" width="5.25" customWidth="1"/>
    <col min="1798" max="1798" width="10.5" customWidth="1"/>
    <col min="1799" max="1799" width="2.5" customWidth="1"/>
    <col min="2035" max="2035" width="2.5" customWidth="1"/>
    <col min="2036" max="2036" width="4.375" customWidth="1"/>
    <col min="2037" max="2037" width="8.75" customWidth="1"/>
    <col min="2038" max="2038" width="14.375" customWidth="1"/>
    <col min="2039" max="2039" width="3.125" customWidth="1"/>
    <col min="2040" max="2040" width="14.375" customWidth="1"/>
    <col min="2041" max="2041" width="10.5" customWidth="1"/>
    <col min="2042" max="2043" width="5.125" customWidth="1"/>
    <col min="2044" max="2044" width="10.5" customWidth="1"/>
    <col min="2045" max="2045" width="4.875" customWidth="1"/>
    <col min="2046" max="2046" width="4.375" customWidth="1"/>
    <col min="2047" max="2047" width="8.75" customWidth="1"/>
    <col min="2048" max="2048" width="14.375" customWidth="1"/>
    <col min="2049" max="2049" width="3.125" customWidth="1"/>
    <col min="2050" max="2050" width="14.375" customWidth="1"/>
    <col min="2051" max="2051" width="10.5" customWidth="1"/>
    <col min="2052" max="2052" width="5.125" customWidth="1"/>
    <col min="2053" max="2053" width="5.25" customWidth="1"/>
    <col min="2054" max="2054" width="10.5" customWidth="1"/>
    <col min="2055" max="2055" width="2.5" customWidth="1"/>
    <col min="2291" max="2291" width="2.5" customWidth="1"/>
    <col min="2292" max="2292" width="4.375" customWidth="1"/>
    <col min="2293" max="2293" width="8.75" customWidth="1"/>
    <col min="2294" max="2294" width="14.375" customWidth="1"/>
    <col min="2295" max="2295" width="3.125" customWidth="1"/>
    <col min="2296" max="2296" width="14.375" customWidth="1"/>
    <col min="2297" max="2297" width="10.5" customWidth="1"/>
    <col min="2298" max="2299" width="5.125" customWidth="1"/>
    <col min="2300" max="2300" width="10.5" customWidth="1"/>
    <col min="2301" max="2301" width="4.875" customWidth="1"/>
    <col min="2302" max="2302" width="4.375" customWidth="1"/>
    <col min="2303" max="2303" width="8.75" customWidth="1"/>
    <col min="2304" max="2304" width="14.375" customWidth="1"/>
    <col min="2305" max="2305" width="3.125" customWidth="1"/>
    <col min="2306" max="2306" width="14.375" customWidth="1"/>
    <col min="2307" max="2307" width="10.5" customWidth="1"/>
    <col min="2308" max="2308" width="5.125" customWidth="1"/>
    <col min="2309" max="2309" width="5.25" customWidth="1"/>
    <col min="2310" max="2310" width="10.5" customWidth="1"/>
    <col min="2311" max="2311" width="2.5" customWidth="1"/>
    <col min="2547" max="2547" width="2.5" customWidth="1"/>
    <col min="2548" max="2548" width="4.375" customWidth="1"/>
    <col min="2549" max="2549" width="8.75" customWidth="1"/>
    <col min="2550" max="2550" width="14.375" customWidth="1"/>
    <col min="2551" max="2551" width="3.125" customWidth="1"/>
    <col min="2552" max="2552" width="14.375" customWidth="1"/>
    <col min="2553" max="2553" width="10.5" customWidth="1"/>
    <col min="2554" max="2555" width="5.125" customWidth="1"/>
    <col min="2556" max="2556" width="10.5" customWidth="1"/>
    <col min="2557" max="2557" width="4.875" customWidth="1"/>
    <col min="2558" max="2558" width="4.375" customWidth="1"/>
    <col min="2559" max="2559" width="8.75" customWidth="1"/>
    <col min="2560" max="2560" width="14.375" customWidth="1"/>
    <col min="2561" max="2561" width="3.125" customWidth="1"/>
    <col min="2562" max="2562" width="14.375" customWidth="1"/>
    <col min="2563" max="2563" width="10.5" customWidth="1"/>
    <col min="2564" max="2564" width="5.125" customWidth="1"/>
    <col min="2565" max="2565" width="5.25" customWidth="1"/>
    <col min="2566" max="2566" width="10.5" customWidth="1"/>
    <col min="2567" max="2567" width="2.5" customWidth="1"/>
    <col min="2803" max="2803" width="2.5" customWidth="1"/>
    <col min="2804" max="2804" width="4.375" customWidth="1"/>
    <col min="2805" max="2805" width="8.75" customWidth="1"/>
    <col min="2806" max="2806" width="14.375" customWidth="1"/>
    <col min="2807" max="2807" width="3.125" customWidth="1"/>
    <col min="2808" max="2808" width="14.375" customWidth="1"/>
    <col min="2809" max="2809" width="10.5" customWidth="1"/>
    <col min="2810" max="2811" width="5.125" customWidth="1"/>
    <col min="2812" max="2812" width="10.5" customWidth="1"/>
    <col min="2813" max="2813" width="4.875" customWidth="1"/>
    <col min="2814" max="2814" width="4.375" customWidth="1"/>
    <col min="2815" max="2815" width="8.75" customWidth="1"/>
    <col min="2816" max="2816" width="14.375" customWidth="1"/>
    <col min="2817" max="2817" width="3.125" customWidth="1"/>
    <col min="2818" max="2818" width="14.375" customWidth="1"/>
    <col min="2819" max="2819" width="10.5" customWidth="1"/>
    <col min="2820" max="2820" width="5.125" customWidth="1"/>
    <col min="2821" max="2821" width="5.25" customWidth="1"/>
    <col min="2822" max="2822" width="10.5" customWidth="1"/>
    <col min="2823" max="2823" width="2.5" customWidth="1"/>
    <col min="3059" max="3059" width="2.5" customWidth="1"/>
    <col min="3060" max="3060" width="4.375" customWidth="1"/>
    <col min="3061" max="3061" width="8.75" customWidth="1"/>
    <col min="3062" max="3062" width="14.375" customWidth="1"/>
    <col min="3063" max="3063" width="3.125" customWidth="1"/>
    <col min="3064" max="3064" width="14.375" customWidth="1"/>
    <col min="3065" max="3065" width="10.5" customWidth="1"/>
    <col min="3066" max="3067" width="5.125" customWidth="1"/>
    <col min="3068" max="3068" width="10.5" customWidth="1"/>
    <col min="3069" max="3069" width="4.875" customWidth="1"/>
    <col min="3070" max="3070" width="4.375" customWidth="1"/>
    <col min="3071" max="3071" width="8.75" customWidth="1"/>
    <col min="3072" max="3072" width="14.375" customWidth="1"/>
    <col min="3073" max="3073" width="3.125" customWidth="1"/>
    <col min="3074" max="3074" width="14.375" customWidth="1"/>
    <col min="3075" max="3075" width="10.5" customWidth="1"/>
    <col min="3076" max="3076" width="5.125" customWidth="1"/>
    <col min="3077" max="3077" width="5.25" customWidth="1"/>
    <col min="3078" max="3078" width="10.5" customWidth="1"/>
    <col min="3079" max="3079" width="2.5" customWidth="1"/>
    <col min="3315" max="3315" width="2.5" customWidth="1"/>
    <col min="3316" max="3316" width="4.375" customWidth="1"/>
    <col min="3317" max="3317" width="8.75" customWidth="1"/>
    <col min="3318" max="3318" width="14.375" customWidth="1"/>
    <col min="3319" max="3319" width="3.125" customWidth="1"/>
    <col min="3320" max="3320" width="14.375" customWidth="1"/>
    <col min="3321" max="3321" width="10.5" customWidth="1"/>
    <col min="3322" max="3323" width="5.125" customWidth="1"/>
    <col min="3324" max="3324" width="10.5" customWidth="1"/>
    <col min="3325" max="3325" width="4.875" customWidth="1"/>
    <col min="3326" max="3326" width="4.375" customWidth="1"/>
    <col min="3327" max="3327" width="8.75" customWidth="1"/>
    <col min="3328" max="3328" width="14.375" customWidth="1"/>
    <col min="3329" max="3329" width="3.125" customWidth="1"/>
    <col min="3330" max="3330" width="14.375" customWidth="1"/>
    <col min="3331" max="3331" width="10.5" customWidth="1"/>
    <col min="3332" max="3332" width="5.125" customWidth="1"/>
    <col min="3333" max="3333" width="5.25" customWidth="1"/>
    <col min="3334" max="3334" width="10.5" customWidth="1"/>
    <col min="3335" max="3335" width="2.5" customWidth="1"/>
    <col min="3571" max="3571" width="2.5" customWidth="1"/>
    <col min="3572" max="3572" width="4.375" customWidth="1"/>
    <col min="3573" max="3573" width="8.75" customWidth="1"/>
    <col min="3574" max="3574" width="14.375" customWidth="1"/>
    <col min="3575" max="3575" width="3.125" customWidth="1"/>
    <col min="3576" max="3576" width="14.375" customWidth="1"/>
    <col min="3577" max="3577" width="10.5" customWidth="1"/>
    <col min="3578" max="3579" width="5.125" customWidth="1"/>
    <col min="3580" max="3580" width="10.5" customWidth="1"/>
    <col min="3581" max="3581" width="4.875" customWidth="1"/>
    <col min="3582" max="3582" width="4.375" customWidth="1"/>
    <col min="3583" max="3583" width="8.75" customWidth="1"/>
    <col min="3584" max="3584" width="14.375" customWidth="1"/>
    <col min="3585" max="3585" width="3.125" customWidth="1"/>
    <col min="3586" max="3586" width="14.375" customWidth="1"/>
    <col min="3587" max="3587" width="10.5" customWidth="1"/>
    <col min="3588" max="3588" width="5.125" customWidth="1"/>
    <col min="3589" max="3589" width="5.25" customWidth="1"/>
    <col min="3590" max="3590" width="10.5" customWidth="1"/>
    <col min="3591" max="3591" width="2.5" customWidth="1"/>
    <col min="3827" max="3827" width="2.5" customWidth="1"/>
    <col min="3828" max="3828" width="4.375" customWidth="1"/>
    <col min="3829" max="3829" width="8.75" customWidth="1"/>
    <col min="3830" max="3830" width="14.375" customWidth="1"/>
    <col min="3831" max="3831" width="3.125" customWidth="1"/>
    <col min="3832" max="3832" width="14.375" customWidth="1"/>
    <col min="3833" max="3833" width="10.5" customWidth="1"/>
    <col min="3834" max="3835" width="5.125" customWidth="1"/>
    <col min="3836" max="3836" width="10.5" customWidth="1"/>
    <col min="3837" max="3837" width="4.875" customWidth="1"/>
    <col min="3838" max="3838" width="4.375" customWidth="1"/>
    <col min="3839" max="3839" width="8.75" customWidth="1"/>
    <col min="3840" max="3840" width="14.375" customWidth="1"/>
    <col min="3841" max="3841" width="3.125" customWidth="1"/>
    <col min="3842" max="3842" width="14.375" customWidth="1"/>
    <col min="3843" max="3843" width="10.5" customWidth="1"/>
    <col min="3844" max="3844" width="5.125" customWidth="1"/>
    <col min="3845" max="3845" width="5.25" customWidth="1"/>
    <col min="3846" max="3846" width="10.5" customWidth="1"/>
    <col min="3847" max="3847" width="2.5" customWidth="1"/>
    <col min="4083" max="4083" width="2.5" customWidth="1"/>
    <col min="4084" max="4084" width="4.375" customWidth="1"/>
    <col min="4085" max="4085" width="8.75" customWidth="1"/>
    <col min="4086" max="4086" width="14.375" customWidth="1"/>
    <col min="4087" max="4087" width="3.125" customWidth="1"/>
    <col min="4088" max="4088" width="14.375" customWidth="1"/>
    <col min="4089" max="4089" width="10.5" customWidth="1"/>
    <col min="4090" max="4091" width="5.125" customWidth="1"/>
    <col min="4092" max="4092" width="10.5" customWidth="1"/>
    <col min="4093" max="4093" width="4.875" customWidth="1"/>
    <col min="4094" max="4094" width="4.375" customWidth="1"/>
    <col min="4095" max="4095" width="8.75" customWidth="1"/>
    <col min="4096" max="4096" width="14.375" customWidth="1"/>
    <col min="4097" max="4097" width="3.125" customWidth="1"/>
    <col min="4098" max="4098" width="14.375" customWidth="1"/>
    <col min="4099" max="4099" width="10.5" customWidth="1"/>
    <col min="4100" max="4100" width="5.125" customWidth="1"/>
    <col min="4101" max="4101" width="5.25" customWidth="1"/>
    <col min="4102" max="4102" width="10.5" customWidth="1"/>
    <col min="4103" max="4103" width="2.5" customWidth="1"/>
    <col min="4339" max="4339" width="2.5" customWidth="1"/>
    <col min="4340" max="4340" width="4.375" customWidth="1"/>
    <col min="4341" max="4341" width="8.75" customWidth="1"/>
    <col min="4342" max="4342" width="14.375" customWidth="1"/>
    <col min="4343" max="4343" width="3.125" customWidth="1"/>
    <col min="4344" max="4344" width="14.375" customWidth="1"/>
    <col min="4345" max="4345" width="10.5" customWidth="1"/>
    <col min="4346" max="4347" width="5.125" customWidth="1"/>
    <col min="4348" max="4348" width="10.5" customWidth="1"/>
    <col min="4349" max="4349" width="4.875" customWidth="1"/>
    <col min="4350" max="4350" width="4.375" customWidth="1"/>
    <col min="4351" max="4351" width="8.75" customWidth="1"/>
    <col min="4352" max="4352" width="14.375" customWidth="1"/>
    <col min="4353" max="4353" width="3.125" customWidth="1"/>
    <col min="4354" max="4354" width="14.375" customWidth="1"/>
    <col min="4355" max="4355" width="10.5" customWidth="1"/>
    <col min="4356" max="4356" width="5.125" customWidth="1"/>
    <col min="4357" max="4357" width="5.25" customWidth="1"/>
    <col min="4358" max="4358" width="10.5" customWidth="1"/>
    <col min="4359" max="4359" width="2.5" customWidth="1"/>
    <col min="4595" max="4595" width="2.5" customWidth="1"/>
    <col min="4596" max="4596" width="4.375" customWidth="1"/>
    <col min="4597" max="4597" width="8.75" customWidth="1"/>
    <col min="4598" max="4598" width="14.375" customWidth="1"/>
    <col min="4599" max="4599" width="3.125" customWidth="1"/>
    <col min="4600" max="4600" width="14.375" customWidth="1"/>
    <col min="4601" max="4601" width="10.5" customWidth="1"/>
    <col min="4602" max="4603" width="5.125" customWidth="1"/>
    <col min="4604" max="4604" width="10.5" customWidth="1"/>
    <col min="4605" max="4605" width="4.875" customWidth="1"/>
    <col min="4606" max="4606" width="4.375" customWidth="1"/>
    <col min="4607" max="4607" width="8.75" customWidth="1"/>
    <col min="4608" max="4608" width="14.375" customWidth="1"/>
    <col min="4609" max="4609" width="3.125" customWidth="1"/>
    <col min="4610" max="4610" width="14.375" customWidth="1"/>
    <col min="4611" max="4611" width="10.5" customWidth="1"/>
    <col min="4612" max="4612" width="5.125" customWidth="1"/>
    <col min="4613" max="4613" width="5.25" customWidth="1"/>
    <col min="4614" max="4614" width="10.5" customWidth="1"/>
    <col min="4615" max="4615" width="2.5" customWidth="1"/>
    <col min="4851" max="4851" width="2.5" customWidth="1"/>
    <col min="4852" max="4852" width="4.375" customWidth="1"/>
    <col min="4853" max="4853" width="8.75" customWidth="1"/>
    <col min="4854" max="4854" width="14.375" customWidth="1"/>
    <col min="4855" max="4855" width="3.125" customWidth="1"/>
    <col min="4856" max="4856" width="14.375" customWidth="1"/>
    <col min="4857" max="4857" width="10.5" customWidth="1"/>
    <col min="4858" max="4859" width="5.125" customWidth="1"/>
    <col min="4860" max="4860" width="10.5" customWidth="1"/>
    <col min="4861" max="4861" width="4.875" customWidth="1"/>
    <col min="4862" max="4862" width="4.375" customWidth="1"/>
    <col min="4863" max="4863" width="8.75" customWidth="1"/>
    <col min="4864" max="4864" width="14.375" customWidth="1"/>
    <col min="4865" max="4865" width="3.125" customWidth="1"/>
    <col min="4866" max="4866" width="14.375" customWidth="1"/>
    <col min="4867" max="4867" width="10.5" customWidth="1"/>
    <col min="4868" max="4868" width="5.125" customWidth="1"/>
    <col min="4869" max="4869" width="5.25" customWidth="1"/>
    <col min="4870" max="4870" width="10.5" customWidth="1"/>
    <col min="4871" max="4871" width="2.5" customWidth="1"/>
    <col min="5107" max="5107" width="2.5" customWidth="1"/>
    <col min="5108" max="5108" width="4.375" customWidth="1"/>
    <col min="5109" max="5109" width="8.75" customWidth="1"/>
    <col min="5110" max="5110" width="14.375" customWidth="1"/>
    <col min="5111" max="5111" width="3.125" customWidth="1"/>
    <col min="5112" max="5112" width="14.375" customWidth="1"/>
    <col min="5113" max="5113" width="10.5" customWidth="1"/>
    <col min="5114" max="5115" width="5.125" customWidth="1"/>
    <col min="5116" max="5116" width="10.5" customWidth="1"/>
    <col min="5117" max="5117" width="4.875" customWidth="1"/>
    <col min="5118" max="5118" width="4.375" customWidth="1"/>
    <col min="5119" max="5119" width="8.75" customWidth="1"/>
    <col min="5120" max="5120" width="14.375" customWidth="1"/>
    <col min="5121" max="5121" width="3.125" customWidth="1"/>
    <col min="5122" max="5122" width="14.375" customWidth="1"/>
    <col min="5123" max="5123" width="10.5" customWidth="1"/>
    <col min="5124" max="5124" width="5.125" customWidth="1"/>
    <col min="5125" max="5125" width="5.25" customWidth="1"/>
    <col min="5126" max="5126" width="10.5" customWidth="1"/>
    <col min="5127" max="5127" width="2.5" customWidth="1"/>
    <col min="5363" max="5363" width="2.5" customWidth="1"/>
    <col min="5364" max="5364" width="4.375" customWidth="1"/>
    <col min="5365" max="5365" width="8.75" customWidth="1"/>
    <col min="5366" max="5366" width="14.375" customWidth="1"/>
    <col min="5367" max="5367" width="3.125" customWidth="1"/>
    <col min="5368" max="5368" width="14.375" customWidth="1"/>
    <col min="5369" max="5369" width="10.5" customWidth="1"/>
    <col min="5370" max="5371" width="5.125" customWidth="1"/>
    <col min="5372" max="5372" width="10.5" customWidth="1"/>
    <col min="5373" max="5373" width="4.875" customWidth="1"/>
    <col min="5374" max="5374" width="4.375" customWidth="1"/>
    <col min="5375" max="5375" width="8.75" customWidth="1"/>
    <col min="5376" max="5376" width="14.375" customWidth="1"/>
    <col min="5377" max="5377" width="3.125" customWidth="1"/>
    <col min="5378" max="5378" width="14.375" customWidth="1"/>
    <col min="5379" max="5379" width="10.5" customWidth="1"/>
    <col min="5380" max="5380" width="5.125" customWidth="1"/>
    <col min="5381" max="5381" width="5.25" customWidth="1"/>
    <col min="5382" max="5382" width="10.5" customWidth="1"/>
    <col min="5383" max="5383" width="2.5" customWidth="1"/>
    <col min="5619" max="5619" width="2.5" customWidth="1"/>
    <col min="5620" max="5620" width="4.375" customWidth="1"/>
    <col min="5621" max="5621" width="8.75" customWidth="1"/>
    <col min="5622" max="5622" width="14.375" customWidth="1"/>
    <col min="5623" max="5623" width="3.125" customWidth="1"/>
    <col min="5624" max="5624" width="14.375" customWidth="1"/>
    <col min="5625" max="5625" width="10.5" customWidth="1"/>
    <col min="5626" max="5627" width="5.125" customWidth="1"/>
    <col min="5628" max="5628" width="10.5" customWidth="1"/>
    <col min="5629" max="5629" width="4.875" customWidth="1"/>
    <col min="5630" max="5630" width="4.375" customWidth="1"/>
    <col min="5631" max="5631" width="8.75" customWidth="1"/>
    <col min="5632" max="5632" width="14.375" customWidth="1"/>
    <col min="5633" max="5633" width="3.125" customWidth="1"/>
    <col min="5634" max="5634" width="14.375" customWidth="1"/>
    <col min="5635" max="5635" width="10.5" customWidth="1"/>
    <col min="5636" max="5636" width="5.125" customWidth="1"/>
    <col min="5637" max="5637" width="5.25" customWidth="1"/>
    <col min="5638" max="5638" width="10.5" customWidth="1"/>
    <col min="5639" max="5639" width="2.5" customWidth="1"/>
    <col min="5875" max="5875" width="2.5" customWidth="1"/>
    <col min="5876" max="5876" width="4.375" customWidth="1"/>
    <col min="5877" max="5877" width="8.75" customWidth="1"/>
    <col min="5878" max="5878" width="14.375" customWidth="1"/>
    <col min="5879" max="5879" width="3.125" customWidth="1"/>
    <col min="5880" max="5880" width="14.375" customWidth="1"/>
    <col min="5881" max="5881" width="10.5" customWidth="1"/>
    <col min="5882" max="5883" width="5.125" customWidth="1"/>
    <col min="5884" max="5884" width="10.5" customWidth="1"/>
    <col min="5885" max="5885" width="4.875" customWidth="1"/>
    <col min="5886" max="5886" width="4.375" customWidth="1"/>
    <col min="5887" max="5887" width="8.75" customWidth="1"/>
    <col min="5888" max="5888" width="14.375" customWidth="1"/>
    <col min="5889" max="5889" width="3.125" customWidth="1"/>
    <col min="5890" max="5890" width="14.375" customWidth="1"/>
    <col min="5891" max="5891" width="10.5" customWidth="1"/>
    <col min="5892" max="5892" width="5.125" customWidth="1"/>
    <col min="5893" max="5893" width="5.25" customWidth="1"/>
    <col min="5894" max="5894" width="10.5" customWidth="1"/>
    <col min="5895" max="5895" width="2.5" customWidth="1"/>
    <col min="6131" max="6131" width="2.5" customWidth="1"/>
    <col min="6132" max="6132" width="4.375" customWidth="1"/>
    <col min="6133" max="6133" width="8.75" customWidth="1"/>
    <col min="6134" max="6134" width="14.375" customWidth="1"/>
    <col min="6135" max="6135" width="3.125" customWidth="1"/>
    <col min="6136" max="6136" width="14.375" customWidth="1"/>
    <col min="6137" max="6137" width="10.5" customWidth="1"/>
    <col min="6138" max="6139" width="5.125" customWidth="1"/>
    <col min="6140" max="6140" width="10.5" customWidth="1"/>
    <col min="6141" max="6141" width="4.875" customWidth="1"/>
    <col min="6142" max="6142" width="4.375" customWidth="1"/>
    <col min="6143" max="6143" width="8.75" customWidth="1"/>
    <col min="6144" max="6144" width="14.375" customWidth="1"/>
    <col min="6145" max="6145" width="3.125" customWidth="1"/>
    <col min="6146" max="6146" width="14.375" customWidth="1"/>
    <col min="6147" max="6147" width="10.5" customWidth="1"/>
    <col min="6148" max="6148" width="5.125" customWidth="1"/>
    <col min="6149" max="6149" width="5.25" customWidth="1"/>
    <col min="6150" max="6150" width="10.5" customWidth="1"/>
    <col min="6151" max="6151" width="2.5" customWidth="1"/>
    <col min="6387" max="6387" width="2.5" customWidth="1"/>
    <col min="6388" max="6388" width="4.375" customWidth="1"/>
    <col min="6389" max="6389" width="8.75" customWidth="1"/>
    <col min="6390" max="6390" width="14.375" customWidth="1"/>
    <col min="6391" max="6391" width="3.125" customWidth="1"/>
    <col min="6392" max="6392" width="14.375" customWidth="1"/>
    <col min="6393" max="6393" width="10.5" customWidth="1"/>
    <col min="6394" max="6395" width="5.125" customWidth="1"/>
    <col min="6396" max="6396" width="10.5" customWidth="1"/>
    <col min="6397" max="6397" width="4.875" customWidth="1"/>
    <col min="6398" max="6398" width="4.375" customWidth="1"/>
    <col min="6399" max="6399" width="8.75" customWidth="1"/>
    <col min="6400" max="6400" width="14.375" customWidth="1"/>
    <col min="6401" max="6401" width="3.125" customWidth="1"/>
    <col min="6402" max="6402" width="14.375" customWidth="1"/>
    <col min="6403" max="6403" width="10.5" customWidth="1"/>
    <col min="6404" max="6404" width="5.125" customWidth="1"/>
    <col min="6405" max="6405" width="5.25" customWidth="1"/>
    <col min="6406" max="6406" width="10.5" customWidth="1"/>
    <col min="6407" max="6407" width="2.5" customWidth="1"/>
    <col min="6643" max="6643" width="2.5" customWidth="1"/>
    <col min="6644" max="6644" width="4.375" customWidth="1"/>
    <col min="6645" max="6645" width="8.75" customWidth="1"/>
    <col min="6646" max="6646" width="14.375" customWidth="1"/>
    <col min="6647" max="6647" width="3.125" customWidth="1"/>
    <col min="6648" max="6648" width="14.375" customWidth="1"/>
    <col min="6649" max="6649" width="10.5" customWidth="1"/>
    <col min="6650" max="6651" width="5.125" customWidth="1"/>
    <col min="6652" max="6652" width="10.5" customWidth="1"/>
    <col min="6653" max="6653" width="4.875" customWidth="1"/>
    <col min="6654" max="6654" width="4.375" customWidth="1"/>
    <col min="6655" max="6655" width="8.75" customWidth="1"/>
    <col min="6656" max="6656" width="14.375" customWidth="1"/>
    <col min="6657" max="6657" width="3.125" customWidth="1"/>
    <col min="6658" max="6658" width="14.375" customWidth="1"/>
    <col min="6659" max="6659" width="10.5" customWidth="1"/>
    <col min="6660" max="6660" width="5.125" customWidth="1"/>
    <col min="6661" max="6661" width="5.25" customWidth="1"/>
    <col min="6662" max="6662" width="10.5" customWidth="1"/>
    <col min="6663" max="6663" width="2.5" customWidth="1"/>
    <col min="6899" max="6899" width="2.5" customWidth="1"/>
    <col min="6900" max="6900" width="4.375" customWidth="1"/>
    <col min="6901" max="6901" width="8.75" customWidth="1"/>
    <col min="6902" max="6902" width="14.375" customWidth="1"/>
    <col min="6903" max="6903" width="3.125" customWidth="1"/>
    <col min="6904" max="6904" width="14.375" customWidth="1"/>
    <col min="6905" max="6905" width="10.5" customWidth="1"/>
    <col min="6906" max="6907" width="5.125" customWidth="1"/>
    <col min="6908" max="6908" width="10.5" customWidth="1"/>
    <col min="6909" max="6909" width="4.875" customWidth="1"/>
    <col min="6910" max="6910" width="4.375" customWidth="1"/>
    <col min="6911" max="6911" width="8.75" customWidth="1"/>
    <col min="6912" max="6912" width="14.375" customWidth="1"/>
    <col min="6913" max="6913" width="3.125" customWidth="1"/>
    <col min="6914" max="6914" width="14.375" customWidth="1"/>
    <col min="6915" max="6915" width="10.5" customWidth="1"/>
    <col min="6916" max="6916" width="5.125" customWidth="1"/>
    <col min="6917" max="6917" width="5.25" customWidth="1"/>
    <col min="6918" max="6918" width="10.5" customWidth="1"/>
    <col min="6919" max="6919" width="2.5" customWidth="1"/>
    <col min="7155" max="7155" width="2.5" customWidth="1"/>
    <col min="7156" max="7156" width="4.375" customWidth="1"/>
    <col min="7157" max="7157" width="8.75" customWidth="1"/>
    <col min="7158" max="7158" width="14.375" customWidth="1"/>
    <col min="7159" max="7159" width="3.125" customWidth="1"/>
    <col min="7160" max="7160" width="14.375" customWidth="1"/>
    <col min="7161" max="7161" width="10.5" customWidth="1"/>
    <col min="7162" max="7163" width="5.125" customWidth="1"/>
    <col min="7164" max="7164" width="10.5" customWidth="1"/>
    <col min="7165" max="7165" width="4.875" customWidth="1"/>
    <col min="7166" max="7166" width="4.375" customWidth="1"/>
    <col min="7167" max="7167" width="8.75" customWidth="1"/>
    <col min="7168" max="7168" width="14.375" customWidth="1"/>
    <col min="7169" max="7169" width="3.125" customWidth="1"/>
    <col min="7170" max="7170" width="14.375" customWidth="1"/>
    <col min="7171" max="7171" width="10.5" customWidth="1"/>
    <col min="7172" max="7172" width="5.125" customWidth="1"/>
    <col min="7173" max="7173" width="5.25" customWidth="1"/>
    <col min="7174" max="7174" width="10.5" customWidth="1"/>
    <col min="7175" max="7175" width="2.5" customWidth="1"/>
    <col min="7411" max="7411" width="2.5" customWidth="1"/>
    <col min="7412" max="7412" width="4.375" customWidth="1"/>
    <col min="7413" max="7413" width="8.75" customWidth="1"/>
    <col min="7414" max="7414" width="14.375" customWidth="1"/>
    <col min="7415" max="7415" width="3.125" customWidth="1"/>
    <col min="7416" max="7416" width="14.375" customWidth="1"/>
    <col min="7417" max="7417" width="10.5" customWidth="1"/>
    <col min="7418" max="7419" width="5.125" customWidth="1"/>
    <col min="7420" max="7420" width="10.5" customWidth="1"/>
    <col min="7421" max="7421" width="4.875" customWidth="1"/>
    <col min="7422" max="7422" width="4.375" customWidth="1"/>
    <col min="7423" max="7423" width="8.75" customWidth="1"/>
    <col min="7424" max="7424" width="14.375" customWidth="1"/>
    <col min="7425" max="7425" width="3.125" customWidth="1"/>
    <col min="7426" max="7426" width="14.375" customWidth="1"/>
    <col min="7427" max="7427" width="10.5" customWidth="1"/>
    <col min="7428" max="7428" width="5.125" customWidth="1"/>
    <col min="7429" max="7429" width="5.25" customWidth="1"/>
    <col min="7430" max="7430" width="10.5" customWidth="1"/>
    <col min="7431" max="7431" width="2.5" customWidth="1"/>
    <col min="7667" max="7667" width="2.5" customWidth="1"/>
    <col min="7668" max="7668" width="4.375" customWidth="1"/>
    <col min="7669" max="7669" width="8.75" customWidth="1"/>
    <col min="7670" max="7670" width="14.375" customWidth="1"/>
    <col min="7671" max="7671" width="3.125" customWidth="1"/>
    <col min="7672" max="7672" width="14.375" customWidth="1"/>
    <col min="7673" max="7673" width="10.5" customWidth="1"/>
    <col min="7674" max="7675" width="5.125" customWidth="1"/>
    <col min="7676" max="7676" width="10.5" customWidth="1"/>
    <col min="7677" max="7677" width="4.875" customWidth="1"/>
    <col min="7678" max="7678" width="4.375" customWidth="1"/>
    <col min="7679" max="7679" width="8.75" customWidth="1"/>
    <col min="7680" max="7680" width="14.375" customWidth="1"/>
    <col min="7681" max="7681" width="3.125" customWidth="1"/>
    <col min="7682" max="7682" width="14.375" customWidth="1"/>
    <col min="7683" max="7683" width="10.5" customWidth="1"/>
    <col min="7684" max="7684" width="5.125" customWidth="1"/>
    <col min="7685" max="7685" width="5.25" customWidth="1"/>
    <col min="7686" max="7686" width="10.5" customWidth="1"/>
    <col min="7687" max="7687" width="2.5" customWidth="1"/>
    <col min="7923" max="7923" width="2.5" customWidth="1"/>
    <col min="7924" max="7924" width="4.375" customWidth="1"/>
    <col min="7925" max="7925" width="8.75" customWidth="1"/>
    <col min="7926" max="7926" width="14.375" customWidth="1"/>
    <col min="7927" max="7927" width="3.125" customWidth="1"/>
    <col min="7928" max="7928" width="14.375" customWidth="1"/>
    <col min="7929" max="7929" width="10.5" customWidth="1"/>
    <col min="7930" max="7931" width="5.125" customWidth="1"/>
    <col min="7932" max="7932" width="10.5" customWidth="1"/>
    <col min="7933" max="7933" width="4.875" customWidth="1"/>
    <col min="7934" max="7934" width="4.375" customWidth="1"/>
    <col min="7935" max="7935" width="8.75" customWidth="1"/>
    <col min="7936" max="7936" width="14.375" customWidth="1"/>
    <col min="7937" max="7937" width="3.125" customWidth="1"/>
    <col min="7938" max="7938" width="14.375" customWidth="1"/>
    <col min="7939" max="7939" width="10.5" customWidth="1"/>
    <col min="7940" max="7940" width="5.125" customWidth="1"/>
    <col min="7941" max="7941" width="5.25" customWidth="1"/>
    <col min="7942" max="7942" width="10.5" customWidth="1"/>
    <col min="7943" max="7943" width="2.5" customWidth="1"/>
    <col min="8179" max="8179" width="2.5" customWidth="1"/>
    <col min="8180" max="8180" width="4.375" customWidth="1"/>
    <col min="8181" max="8181" width="8.75" customWidth="1"/>
    <col min="8182" max="8182" width="14.375" customWidth="1"/>
    <col min="8183" max="8183" width="3.125" customWidth="1"/>
    <col min="8184" max="8184" width="14.375" customWidth="1"/>
    <col min="8185" max="8185" width="10.5" customWidth="1"/>
    <col min="8186" max="8187" width="5.125" customWidth="1"/>
    <col min="8188" max="8188" width="10.5" customWidth="1"/>
    <col min="8189" max="8189" width="4.875" customWidth="1"/>
    <col min="8190" max="8190" width="4.375" customWidth="1"/>
    <col min="8191" max="8191" width="8.75" customWidth="1"/>
    <col min="8192" max="8192" width="14.375" customWidth="1"/>
    <col min="8193" max="8193" width="3.125" customWidth="1"/>
    <col min="8194" max="8194" width="14.375" customWidth="1"/>
    <col min="8195" max="8195" width="10.5" customWidth="1"/>
    <col min="8196" max="8196" width="5.125" customWidth="1"/>
    <col min="8197" max="8197" width="5.25" customWidth="1"/>
    <col min="8198" max="8198" width="10.5" customWidth="1"/>
    <col min="8199" max="8199" width="2.5" customWidth="1"/>
    <col min="8435" max="8435" width="2.5" customWidth="1"/>
    <col min="8436" max="8436" width="4.375" customWidth="1"/>
    <col min="8437" max="8437" width="8.75" customWidth="1"/>
    <col min="8438" max="8438" width="14.375" customWidth="1"/>
    <col min="8439" max="8439" width="3.125" customWidth="1"/>
    <col min="8440" max="8440" width="14.375" customWidth="1"/>
    <col min="8441" max="8441" width="10.5" customWidth="1"/>
    <col min="8442" max="8443" width="5.125" customWidth="1"/>
    <col min="8444" max="8444" width="10.5" customWidth="1"/>
    <col min="8445" max="8445" width="4.875" customWidth="1"/>
    <col min="8446" max="8446" width="4.375" customWidth="1"/>
    <col min="8447" max="8447" width="8.75" customWidth="1"/>
    <col min="8448" max="8448" width="14.375" customWidth="1"/>
    <col min="8449" max="8449" width="3.125" customWidth="1"/>
    <col min="8450" max="8450" width="14.375" customWidth="1"/>
    <col min="8451" max="8451" width="10.5" customWidth="1"/>
    <col min="8452" max="8452" width="5.125" customWidth="1"/>
    <col min="8453" max="8453" width="5.25" customWidth="1"/>
    <col min="8454" max="8454" width="10.5" customWidth="1"/>
    <col min="8455" max="8455" width="2.5" customWidth="1"/>
    <col min="8691" max="8691" width="2.5" customWidth="1"/>
    <col min="8692" max="8692" width="4.375" customWidth="1"/>
    <col min="8693" max="8693" width="8.75" customWidth="1"/>
    <col min="8694" max="8694" width="14.375" customWidth="1"/>
    <col min="8695" max="8695" width="3.125" customWidth="1"/>
    <col min="8696" max="8696" width="14.375" customWidth="1"/>
    <col min="8697" max="8697" width="10.5" customWidth="1"/>
    <col min="8698" max="8699" width="5.125" customWidth="1"/>
    <col min="8700" max="8700" width="10.5" customWidth="1"/>
    <col min="8701" max="8701" width="4.875" customWidth="1"/>
    <col min="8702" max="8702" width="4.375" customWidth="1"/>
    <col min="8703" max="8703" width="8.75" customWidth="1"/>
    <col min="8704" max="8704" width="14.375" customWidth="1"/>
    <col min="8705" max="8705" width="3.125" customWidth="1"/>
    <col min="8706" max="8706" width="14.375" customWidth="1"/>
    <col min="8707" max="8707" width="10.5" customWidth="1"/>
    <col min="8708" max="8708" width="5.125" customWidth="1"/>
    <col min="8709" max="8709" width="5.25" customWidth="1"/>
    <col min="8710" max="8710" width="10.5" customWidth="1"/>
    <col min="8711" max="8711" width="2.5" customWidth="1"/>
    <col min="8947" max="8947" width="2.5" customWidth="1"/>
    <col min="8948" max="8948" width="4.375" customWidth="1"/>
    <col min="8949" max="8949" width="8.75" customWidth="1"/>
    <col min="8950" max="8950" width="14.375" customWidth="1"/>
    <col min="8951" max="8951" width="3.125" customWidth="1"/>
    <col min="8952" max="8952" width="14.375" customWidth="1"/>
    <col min="8953" max="8953" width="10.5" customWidth="1"/>
    <col min="8954" max="8955" width="5.125" customWidth="1"/>
    <col min="8956" max="8956" width="10.5" customWidth="1"/>
    <col min="8957" max="8957" width="4.875" customWidth="1"/>
    <col min="8958" max="8958" width="4.375" customWidth="1"/>
    <col min="8959" max="8959" width="8.75" customWidth="1"/>
    <col min="8960" max="8960" width="14.375" customWidth="1"/>
    <col min="8961" max="8961" width="3.125" customWidth="1"/>
    <col min="8962" max="8962" width="14.375" customWidth="1"/>
    <col min="8963" max="8963" width="10.5" customWidth="1"/>
    <col min="8964" max="8964" width="5.125" customWidth="1"/>
    <col min="8965" max="8965" width="5.25" customWidth="1"/>
    <col min="8966" max="8966" width="10.5" customWidth="1"/>
    <col min="8967" max="8967" width="2.5" customWidth="1"/>
    <col min="9203" max="9203" width="2.5" customWidth="1"/>
    <col min="9204" max="9204" width="4.375" customWidth="1"/>
    <col min="9205" max="9205" width="8.75" customWidth="1"/>
    <col min="9206" max="9206" width="14.375" customWidth="1"/>
    <col min="9207" max="9207" width="3.125" customWidth="1"/>
    <col min="9208" max="9208" width="14.375" customWidth="1"/>
    <col min="9209" max="9209" width="10.5" customWidth="1"/>
    <col min="9210" max="9211" width="5.125" customWidth="1"/>
    <col min="9212" max="9212" width="10.5" customWidth="1"/>
    <col min="9213" max="9213" width="4.875" customWidth="1"/>
    <col min="9214" max="9214" width="4.375" customWidth="1"/>
    <col min="9215" max="9215" width="8.75" customWidth="1"/>
    <col min="9216" max="9216" width="14.375" customWidth="1"/>
    <col min="9217" max="9217" width="3.125" customWidth="1"/>
    <col min="9218" max="9218" width="14.375" customWidth="1"/>
    <col min="9219" max="9219" width="10.5" customWidth="1"/>
    <col min="9220" max="9220" width="5.125" customWidth="1"/>
    <col min="9221" max="9221" width="5.25" customWidth="1"/>
    <col min="9222" max="9222" width="10.5" customWidth="1"/>
    <col min="9223" max="9223" width="2.5" customWidth="1"/>
    <col min="9459" max="9459" width="2.5" customWidth="1"/>
    <col min="9460" max="9460" width="4.375" customWidth="1"/>
    <col min="9461" max="9461" width="8.75" customWidth="1"/>
    <col min="9462" max="9462" width="14.375" customWidth="1"/>
    <col min="9463" max="9463" width="3.125" customWidth="1"/>
    <col min="9464" max="9464" width="14.375" customWidth="1"/>
    <col min="9465" max="9465" width="10.5" customWidth="1"/>
    <col min="9466" max="9467" width="5.125" customWidth="1"/>
    <col min="9468" max="9468" width="10.5" customWidth="1"/>
    <col min="9469" max="9469" width="4.875" customWidth="1"/>
    <col min="9470" max="9470" width="4.375" customWidth="1"/>
    <col min="9471" max="9471" width="8.75" customWidth="1"/>
    <col min="9472" max="9472" width="14.375" customWidth="1"/>
    <col min="9473" max="9473" width="3.125" customWidth="1"/>
    <col min="9474" max="9474" width="14.375" customWidth="1"/>
    <col min="9475" max="9475" width="10.5" customWidth="1"/>
    <col min="9476" max="9476" width="5.125" customWidth="1"/>
    <col min="9477" max="9477" width="5.25" customWidth="1"/>
    <col min="9478" max="9478" width="10.5" customWidth="1"/>
    <col min="9479" max="9479" width="2.5" customWidth="1"/>
    <col min="9715" max="9715" width="2.5" customWidth="1"/>
    <col min="9716" max="9716" width="4.375" customWidth="1"/>
    <col min="9717" max="9717" width="8.75" customWidth="1"/>
    <col min="9718" max="9718" width="14.375" customWidth="1"/>
    <col min="9719" max="9719" width="3.125" customWidth="1"/>
    <col min="9720" max="9720" width="14.375" customWidth="1"/>
    <col min="9721" max="9721" width="10.5" customWidth="1"/>
    <col min="9722" max="9723" width="5.125" customWidth="1"/>
    <col min="9724" max="9724" width="10.5" customWidth="1"/>
    <col min="9725" max="9725" width="4.875" customWidth="1"/>
    <col min="9726" max="9726" width="4.375" customWidth="1"/>
    <col min="9727" max="9727" width="8.75" customWidth="1"/>
    <col min="9728" max="9728" width="14.375" customWidth="1"/>
    <col min="9729" max="9729" width="3.125" customWidth="1"/>
    <col min="9730" max="9730" width="14.375" customWidth="1"/>
    <col min="9731" max="9731" width="10.5" customWidth="1"/>
    <col min="9732" max="9732" width="5.125" customWidth="1"/>
    <col min="9733" max="9733" width="5.25" customWidth="1"/>
    <col min="9734" max="9734" width="10.5" customWidth="1"/>
    <col min="9735" max="9735" width="2.5" customWidth="1"/>
    <col min="9971" max="9971" width="2.5" customWidth="1"/>
    <col min="9972" max="9972" width="4.375" customWidth="1"/>
    <col min="9973" max="9973" width="8.75" customWidth="1"/>
    <col min="9974" max="9974" width="14.375" customWidth="1"/>
    <col min="9975" max="9975" width="3.125" customWidth="1"/>
    <col min="9976" max="9976" width="14.375" customWidth="1"/>
    <col min="9977" max="9977" width="10.5" customWidth="1"/>
    <col min="9978" max="9979" width="5.125" customWidth="1"/>
    <col min="9980" max="9980" width="10.5" customWidth="1"/>
    <col min="9981" max="9981" width="4.875" customWidth="1"/>
    <col min="9982" max="9982" width="4.375" customWidth="1"/>
    <col min="9983" max="9983" width="8.75" customWidth="1"/>
    <col min="9984" max="9984" width="14.375" customWidth="1"/>
    <col min="9985" max="9985" width="3.125" customWidth="1"/>
    <col min="9986" max="9986" width="14.375" customWidth="1"/>
    <col min="9987" max="9987" width="10.5" customWidth="1"/>
    <col min="9988" max="9988" width="5.125" customWidth="1"/>
    <col min="9989" max="9989" width="5.25" customWidth="1"/>
    <col min="9990" max="9990" width="10.5" customWidth="1"/>
    <col min="9991" max="9991" width="2.5" customWidth="1"/>
    <col min="10227" max="10227" width="2.5" customWidth="1"/>
    <col min="10228" max="10228" width="4.375" customWidth="1"/>
    <col min="10229" max="10229" width="8.75" customWidth="1"/>
    <col min="10230" max="10230" width="14.375" customWidth="1"/>
    <col min="10231" max="10231" width="3.125" customWidth="1"/>
    <col min="10232" max="10232" width="14.375" customWidth="1"/>
    <col min="10233" max="10233" width="10.5" customWidth="1"/>
    <col min="10234" max="10235" width="5.125" customWidth="1"/>
    <col min="10236" max="10236" width="10.5" customWidth="1"/>
    <col min="10237" max="10237" width="4.875" customWidth="1"/>
    <col min="10238" max="10238" width="4.375" customWidth="1"/>
    <col min="10239" max="10239" width="8.75" customWidth="1"/>
    <col min="10240" max="10240" width="14.375" customWidth="1"/>
    <col min="10241" max="10241" width="3.125" customWidth="1"/>
    <col min="10242" max="10242" width="14.375" customWidth="1"/>
    <col min="10243" max="10243" width="10.5" customWidth="1"/>
    <col min="10244" max="10244" width="5.125" customWidth="1"/>
    <col min="10245" max="10245" width="5.25" customWidth="1"/>
    <col min="10246" max="10246" width="10.5" customWidth="1"/>
    <col min="10247" max="10247" width="2.5" customWidth="1"/>
    <col min="10483" max="10483" width="2.5" customWidth="1"/>
    <col min="10484" max="10484" width="4.375" customWidth="1"/>
    <col min="10485" max="10485" width="8.75" customWidth="1"/>
    <col min="10486" max="10486" width="14.375" customWidth="1"/>
    <col min="10487" max="10487" width="3.125" customWidth="1"/>
    <col min="10488" max="10488" width="14.375" customWidth="1"/>
    <col min="10489" max="10489" width="10.5" customWidth="1"/>
    <col min="10490" max="10491" width="5.125" customWidth="1"/>
    <col min="10492" max="10492" width="10.5" customWidth="1"/>
    <col min="10493" max="10493" width="4.875" customWidth="1"/>
    <col min="10494" max="10494" width="4.375" customWidth="1"/>
    <col min="10495" max="10495" width="8.75" customWidth="1"/>
    <col min="10496" max="10496" width="14.375" customWidth="1"/>
    <col min="10497" max="10497" width="3.125" customWidth="1"/>
    <col min="10498" max="10498" width="14.375" customWidth="1"/>
    <col min="10499" max="10499" width="10.5" customWidth="1"/>
    <col min="10500" max="10500" width="5.125" customWidth="1"/>
    <col min="10501" max="10501" width="5.25" customWidth="1"/>
    <col min="10502" max="10502" width="10.5" customWidth="1"/>
    <col min="10503" max="10503" width="2.5" customWidth="1"/>
    <col min="10739" max="10739" width="2.5" customWidth="1"/>
    <col min="10740" max="10740" width="4.375" customWidth="1"/>
    <col min="10741" max="10741" width="8.75" customWidth="1"/>
    <col min="10742" max="10742" width="14.375" customWidth="1"/>
    <col min="10743" max="10743" width="3.125" customWidth="1"/>
    <col min="10744" max="10744" width="14.375" customWidth="1"/>
    <col min="10745" max="10745" width="10.5" customWidth="1"/>
    <col min="10746" max="10747" width="5.125" customWidth="1"/>
    <col min="10748" max="10748" width="10.5" customWidth="1"/>
    <col min="10749" max="10749" width="4.875" customWidth="1"/>
    <col min="10750" max="10750" width="4.375" customWidth="1"/>
    <col min="10751" max="10751" width="8.75" customWidth="1"/>
    <col min="10752" max="10752" width="14.375" customWidth="1"/>
    <col min="10753" max="10753" width="3.125" customWidth="1"/>
    <col min="10754" max="10754" width="14.375" customWidth="1"/>
    <col min="10755" max="10755" width="10.5" customWidth="1"/>
    <col min="10756" max="10756" width="5.125" customWidth="1"/>
    <col min="10757" max="10757" width="5.25" customWidth="1"/>
    <col min="10758" max="10758" width="10.5" customWidth="1"/>
    <col min="10759" max="10759" width="2.5" customWidth="1"/>
    <col min="10995" max="10995" width="2.5" customWidth="1"/>
    <col min="10996" max="10996" width="4.375" customWidth="1"/>
    <col min="10997" max="10997" width="8.75" customWidth="1"/>
    <col min="10998" max="10998" width="14.375" customWidth="1"/>
    <col min="10999" max="10999" width="3.125" customWidth="1"/>
    <col min="11000" max="11000" width="14.375" customWidth="1"/>
    <col min="11001" max="11001" width="10.5" customWidth="1"/>
    <col min="11002" max="11003" width="5.125" customWidth="1"/>
    <col min="11004" max="11004" width="10.5" customWidth="1"/>
    <col min="11005" max="11005" width="4.875" customWidth="1"/>
    <col min="11006" max="11006" width="4.375" customWidth="1"/>
    <col min="11007" max="11007" width="8.75" customWidth="1"/>
    <col min="11008" max="11008" width="14.375" customWidth="1"/>
    <col min="11009" max="11009" width="3.125" customWidth="1"/>
    <col min="11010" max="11010" width="14.375" customWidth="1"/>
    <col min="11011" max="11011" width="10.5" customWidth="1"/>
    <col min="11012" max="11012" width="5.125" customWidth="1"/>
    <col min="11013" max="11013" width="5.25" customWidth="1"/>
    <col min="11014" max="11014" width="10.5" customWidth="1"/>
    <col min="11015" max="11015" width="2.5" customWidth="1"/>
    <col min="11251" max="11251" width="2.5" customWidth="1"/>
    <col min="11252" max="11252" width="4.375" customWidth="1"/>
    <col min="11253" max="11253" width="8.75" customWidth="1"/>
    <col min="11254" max="11254" width="14.375" customWidth="1"/>
    <col min="11255" max="11255" width="3.125" customWidth="1"/>
    <col min="11256" max="11256" width="14.375" customWidth="1"/>
    <col min="11257" max="11257" width="10.5" customWidth="1"/>
    <col min="11258" max="11259" width="5.125" customWidth="1"/>
    <col min="11260" max="11260" width="10.5" customWidth="1"/>
    <col min="11261" max="11261" width="4.875" customWidth="1"/>
    <col min="11262" max="11262" width="4.375" customWidth="1"/>
    <col min="11263" max="11263" width="8.75" customWidth="1"/>
    <col min="11264" max="11264" width="14.375" customWidth="1"/>
    <col min="11265" max="11265" width="3.125" customWidth="1"/>
    <col min="11266" max="11266" width="14.375" customWidth="1"/>
    <col min="11267" max="11267" width="10.5" customWidth="1"/>
    <col min="11268" max="11268" width="5.125" customWidth="1"/>
    <col min="11269" max="11269" width="5.25" customWidth="1"/>
    <col min="11270" max="11270" width="10.5" customWidth="1"/>
    <col min="11271" max="11271" width="2.5" customWidth="1"/>
    <col min="11507" max="11507" width="2.5" customWidth="1"/>
    <col min="11508" max="11508" width="4.375" customWidth="1"/>
    <col min="11509" max="11509" width="8.75" customWidth="1"/>
    <col min="11510" max="11510" width="14.375" customWidth="1"/>
    <col min="11511" max="11511" width="3.125" customWidth="1"/>
    <col min="11512" max="11512" width="14.375" customWidth="1"/>
    <col min="11513" max="11513" width="10.5" customWidth="1"/>
    <col min="11514" max="11515" width="5.125" customWidth="1"/>
    <col min="11516" max="11516" width="10.5" customWidth="1"/>
    <col min="11517" max="11517" width="4.875" customWidth="1"/>
    <col min="11518" max="11518" width="4.375" customWidth="1"/>
    <col min="11519" max="11519" width="8.75" customWidth="1"/>
    <col min="11520" max="11520" width="14.375" customWidth="1"/>
    <col min="11521" max="11521" width="3.125" customWidth="1"/>
    <col min="11522" max="11522" width="14.375" customWidth="1"/>
    <col min="11523" max="11523" width="10.5" customWidth="1"/>
    <col min="11524" max="11524" width="5.125" customWidth="1"/>
    <col min="11525" max="11525" width="5.25" customWidth="1"/>
    <col min="11526" max="11526" width="10.5" customWidth="1"/>
    <col min="11527" max="11527" width="2.5" customWidth="1"/>
    <col min="11763" max="11763" width="2.5" customWidth="1"/>
    <col min="11764" max="11764" width="4.375" customWidth="1"/>
    <col min="11765" max="11765" width="8.75" customWidth="1"/>
    <col min="11766" max="11766" width="14.375" customWidth="1"/>
    <col min="11767" max="11767" width="3.125" customWidth="1"/>
    <col min="11768" max="11768" width="14.375" customWidth="1"/>
    <col min="11769" max="11769" width="10.5" customWidth="1"/>
    <col min="11770" max="11771" width="5.125" customWidth="1"/>
    <col min="11772" max="11772" width="10.5" customWidth="1"/>
    <col min="11773" max="11773" width="4.875" customWidth="1"/>
    <col min="11774" max="11774" width="4.375" customWidth="1"/>
    <col min="11775" max="11775" width="8.75" customWidth="1"/>
    <col min="11776" max="11776" width="14.375" customWidth="1"/>
    <col min="11777" max="11777" width="3.125" customWidth="1"/>
    <col min="11778" max="11778" width="14.375" customWidth="1"/>
    <col min="11779" max="11779" width="10.5" customWidth="1"/>
    <col min="11780" max="11780" width="5.125" customWidth="1"/>
    <col min="11781" max="11781" width="5.25" customWidth="1"/>
    <col min="11782" max="11782" width="10.5" customWidth="1"/>
    <col min="11783" max="11783" width="2.5" customWidth="1"/>
    <col min="12019" max="12019" width="2.5" customWidth="1"/>
    <col min="12020" max="12020" width="4.375" customWidth="1"/>
    <col min="12021" max="12021" width="8.75" customWidth="1"/>
    <col min="12022" max="12022" width="14.375" customWidth="1"/>
    <col min="12023" max="12023" width="3.125" customWidth="1"/>
    <col min="12024" max="12024" width="14.375" customWidth="1"/>
    <col min="12025" max="12025" width="10.5" customWidth="1"/>
    <col min="12026" max="12027" width="5.125" customWidth="1"/>
    <col min="12028" max="12028" width="10.5" customWidth="1"/>
    <col min="12029" max="12029" width="4.875" customWidth="1"/>
    <col min="12030" max="12030" width="4.375" customWidth="1"/>
    <col min="12031" max="12031" width="8.75" customWidth="1"/>
    <col min="12032" max="12032" width="14.375" customWidth="1"/>
    <col min="12033" max="12033" width="3.125" customWidth="1"/>
    <col min="12034" max="12034" width="14.375" customWidth="1"/>
    <col min="12035" max="12035" width="10.5" customWidth="1"/>
    <col min="12036" max="12036" width="5.125" customWidth="1"/>
    <col min="12037" max="12037" width="5.25" customWidth="1"/>
    <col min="12038" max="12038" width="10.5" customWidth="1"/>
    <col min="12039" max="12039" width="2.5" customWidth="1"/>
    <col min="12275" max="12275" width="2.5" customWidth="1"/>
    <col min="12276" max="12276" width="4.375" customWidth="1"/>
    <col min="12277" max="12277" width="8.75" customWidth="1"/>
    <col min="12278" max="12278" width="14.375" customWidth="1"/>
    <col min="12279" max="12279" width="3.125" customWidth="1"/>
    <col min="12280" max="12280" width="14.375" customWidth="1"/>
    <col min="12281" max="12281" width="10.5" customWidth="1"/>
    <col min="12282" max="12283" width="5.125" customWidth="1"/>
    <col min="12284" max="12284" width="10.5" customWidth="1"/>
    <col min="12285" max="12285" width="4.875" customWidth="1"/>
    <col min="12286" max="12286" width="4.375" customWidth="1"/>
    <col min="12287" max="12287" width="8.75" customWidth="1"/>
    <col min="12288" max="12288" width="14.375" customWidth="1"/>
    <col min="12289" max="12289" width="3.125" customWidth="1"/>
    <col min="12290" max="12290" width="14.375" customWidth="1"/>
    <col min="12291" max="12291" width="10.5" customWidth="1"/>
    <col min="12292" max="12292" width="5.125" customWidth="1"/>
    <col min="12293" max="12293" width="5.25" customWidth="1"/>
    <col min="12294" max="12294" width="10.5" customWidth="1"/>
    <col min="12295" max="12295" width="2.5" customWidth="1"/>
    <col min="12531" max="12531" width="2.5" customWidth="1"/>
    <col min="12532" max="12532" width="4.375" customWidth="1"/>
    <col min="12533" max="12533" width="8.75" customWidth="1"/>
    <col min="12534" max="12534" width="14.375" customWidth="1"/>
    <col min="12535" max="12535" width="3.125" customWidth="1"/>
    <col min="12536" max="12536" width="14.375" customWidth="1"/>
    <col min="12537" max="12537" width="10.5" customWidth="1"/>
    <col min="12538" max="12539" width="5.125" customWidth="1"/>
    <col min="12540" max="12540" width="10.5" customWidth="1"/>
    <col min="12541" max="12541" width="4.875" customWidth="1"/>
    <col min="12542" max="12542" width="4.375" customWidth="1"/>
    <col min="12543" max="12543" width="8.75" customWidth="1"/>
    <col min="12544" max="12544" width="14.375" customWidth="1"/>
    <col min="12545" max="12545" width="3.125" customWidth="1"/>
    <col min="12546" max="12546" width="14.375" customWidth="1"/>
    <col min="12547" max="12547" width="10.5" customWidth="1"/>
    <col min="12548" max="12548" width="5.125" customWidth="1"/>
    <col min="12549" max="12549" width="5.25" customWidth="1"/>
    <col min="12550" max="12550" width="10.5" customWidth="1"/>
    <col min="12551" max="12551" width="2.5" customWidth="1"/>
    <col min="12787" max="12787" width="2.5" customWidth="1"/>
    <col min="12788" max="12788" width="4.375" customWidth="1"/>
    <col min="12789" max="12789" width="8.75" customWidth="1"/>
    <col min="12790" max="12790" width="14.375" customWidth="1"/>
    <col min="12791" max="12791" width="3.125" customWidth="1"/>
    <col min="12792" max="12792" width="14.375" customWidth="1"/>
    <col min="12793" max="12793" width="10.5" customWidth="1"/>
    <col min="12794" max="12795" width="5.125" customWidth="1"/>
    <col min="12796" max="12796" width="10.5" customWidth="1"/>
    <col min="12797" max="12797" width="4.875" customWidth="1"/>
    <col min="12798" max="12798" width="4.375" customWidth="1"/>
    <col min="12799" max="12799" width="8.75" customWidth="1"/>
    <col min="12800" max="12800" width="14.375" customWidth="1"/>
    <col min="12801" max="12801" width="3.125" customWidth="1"/>
    <col min="12802" max="12802" width="14.375" customWidth="1"/>
    <col min="12803" max="12803" width="10.5" customWidth="1"/>
    <col min="12804" max="12804" width="5.125" customWidth="1"/>
    <col min="12805" max="12805" width="5.25" customWidth="1"/>
    <col min="12806" max="12806" width="10.5" customWidth="1"/>
    <col min="12807" max="12807" width="2.5" customWidth="1"/>
    <col min="13043" max="13043" width="2.5" customWidth="1"/>
    <col min="13044" max="13044" width="4.375" customWidth="1"/>
    <col min="13045" max="13045" width="8.75" customWidth="1"/>
    <col min="13046" max="13046" width="14.375" customWidth="1"/>
    <col min="13047" max="13047" width="3.125" customWidth="1"/>
    <col min="13048" max="13048" width="14.375" customWidth="1"/>
    <col min="13049" max="13049" width="10.5" customWidth="1"/>
    <col min="13050" max="13051" width="5.125" customWidth="1"/>
    <col min="13052" max="13052" width="10.5" customWidth="1"/>
    <col min="13053" max="13053" width="4.875" customWidth="1"/>
    <col min="13054" max="13054" width="4.375" customWidth="1"/>
    <col min="13055" max="13055" width="8.75" customWidth="1"/>
    <col min="13056" max="13056" width="14.375" customWidth="1"/>
    <col min="13057" max="13057" width="3.125" customWidth="1"/>
    <col min="13058" max="13058" width="14.375" customWidth="1"/>
    <col min="13059" max="13059" width="10.5" customWidth="1"/>
    <col min="13060" max="13060" width="5.125" customWidth="1"/>
    <col min="13061" max="13061" width="5.25" customWidth="1"/>
    <col min="13062" max="13062" width="10.5" customWidth="1"/>
    <col min="13063" max="13063" width="2.5" customWidth="1"/>
    <col min="13299" max="13299" width="2.5" customWidth="1"/>
    <col min="13300" max="13300" width="4.375" customWidth="1"/>
    <col min="13301" max="13301" width="8.75" customWidth="1"/>
    <col min="13302" max="13302" width="14.375" customWidth="1"/>
    <col min="13303" max="13303" width="3.125" customWidth="1"/>
    <col min="13304" max="13304" width="14.375" customWidth="1"/>
    <col min="13305" max="13305" width="10.5" customWidth="1"/>
    <col min="13306" max="13307" width="5.125" customWidth="1"/>
    <col min="13308" max="13308" width="10.5" customWidth="1"/>
    <col min="13309" max="13309" width="4.875" customWidth="1"/>
    <col min="13310" max="13310" width="4.375" customWidth="1"/>
    <col min="13311" max="13311" width="8.75" customWidth="1"/>
    <col min="13312" max="13312" width="14.375" customWidth="1"/>
    <col min="13313" max="13313" width="3.125" customWidth="1"/>
    <col min="13314" max="13314" width="14.375" customWidth="1"/>
    <col min="13315" max="13315" width="10.5" customWidth="1"/>
    <col min="13316" max="13316" width="5.125" customWidth="1"/>
    <col min="13317" max="13317" width="5.25" customWidth="1"/>
    <col min="13318" max="13318" width="10.5" customWidth="1"/>
    <col min="13319" max="13319" width="2.5" customWidth="1"/>
    <col min="13555" max="13555" width="2.5" customWidth="1"/>
    <col min="13556" max="13556" width="4.375" customWidth="1"/>
    <col min="13557" max="13557" width="8.75" customWidth="1"/>
    <col min="13558" max="13558" width="14.375" customWidth="1"/>
    <col min="13559" max="13559" width="3.125" customWidth="1"/>
    <col min="13560" max="13560" width="14.375" customWidth="1"/>
    <col min="13561" max="13561" width="10.5" customWidth="1"/>
    <col min="13562" max="13563" width="5.125" customWidth="1"/>
    <col min="13564" max="13564" width="10.5" customWidth="1"/>
    <col min="13565" max="13565" width="4.875" customWidth="1"/>
    <col min="13566" max="13566" width="4.375" customWidth="1"/>
    <col min="13567" max="13567" width="8.75" customWidth="1"/>
    <col min="13568" max="13568" width="14.375" customWidth="1"/>
    <col min="13569" max="13569" width="3.125" customWidth="1"/>
    <col min="13570" max="13570" width="14.375" customWidth="1"/>
    <col min="13571" max="13571" width="10.5" customWidth="1"/>
    <col min="13572" max="13572" width="5.125" customWidth="1"/>
    <col min="13573" max="13573" width="5.25" customWidth="1"/>
    <col min="13574" max="13574" width="10.5" customWidth="1"/>
    <col min="13575" max="13575" width="2.5" customWidth="1"/>
    <col min="13811" max="13811" width="2.5" customWidth="1"/>
    <col min="13812" max="13812" width="4.375" customWidth="1"/>
    <col min="13813" max="13813" width="8.75" customWidth="1"/>
    <col min="13814" max="13814" width="14.375" customWidth="1"/>
    <col min="13815" max="13815" width="3.125" customWidth="1"/>
    <col min="13816" max="13816" width="14.375" customWidth="1"/>
    <col min="13817" max="13817" width="10.5" customWidth="1"/>
    <col min="13818" max="13819" width="5.125" customWidth="1"/>
    <col min="13820" max="13820" width="10.5" customWidth="1"/>
    <col min="13821" max="13821" width="4.875" customWidth="1"/>
    <col min="13822" max="13822" width="4.375" customWidth="1"/>
    <col min="13823" max="13823" width="8.75" customWidth="1"/>
    <col min="13824" max="13824" width="14.375" customWidth="1"/>
    <col min="13825" max="13825" width="3.125" customWidth="1"/>
    <col min="13826" max="13826" width="14.375" customWidth="1"/>
    <col min="13827" max="13827" width="10.5" customWidth="1"/>
    <col min="13828" max="13828" width="5.125" customWidth="1"/>
    <col min="13829" max="13829" width="5.25" customWidth="1"/>
    <col min="13830" max="13830" width="10.5" customWidth="1"/>
    <col min="13831" max="13831" width="2.5" customWidth="1"/>
    <col min="14067" max="14067" width="2.5" customWidth="1"/>
    <col min="14068" max="14068" width="4.375" customWidth="1"/>
    <col min="14069" max="14069" width="8.75" customWidth="1"/>
    <col min="14070" max="14070" width="14.375" customWidth="1"/>
    <col min="14071" max="14071" width="3.125" customWidth="1"/>
    <col min="14072" max="14072" width="14.375" customWidth="1"/>
    <col min="14073" max="14073" width="10.5" customWidth="1"/>
    <col min="14074" max="14075" width="5.125" customWidth="1"/>
    <col min="14076" max="14076" width="10.5" customWidth="1"/>
    <col min="14077" max="14077" width="4.875" customWidth="1"/>
    <col min="14078" max="14078" width="4.375" customWidth="1"/>
    <col min="14079" max="14079" width="8.75" customWidth="1"/>
    <col min="14080" max="14080" width="14.375" customWidth="1"/>
    <col min="14081" max="14081" width="3.125" customWidth="1"/>
    <col min="14082" max="14082" width="14.375" customWidth="1"/>
    <col min="14083" max="14083" width="10.5" customWidth="1"/>
    <col min="14084" max="14084" width="5.125" customWidth="1"/>
    <col min="14085" max="14085" width="5.25" customWidth="1"/>
    <col min="14086" max="14086" width="10.5" customWidth="1"/>
    <col min="14087" max="14087" width="2.5" customWidth="1"/>
    <col min="14323" max="14323" width="2.5" customWidth="1"/>
    <col min="14324" max="14324" width="4.375" customWidth="1"/>
    <col min="14325" max="14325" width="8.75" customWidth="1"/>
    <col min="14326" max="14326" width="14.375" customWidth="1"/>
    <col min="14327" max="14327" width="3.125" customWidth="1"/>
    <col min="14328" max="14328" width="14.375" customWidth="1"/>
    <col min="14329" max="14329" width="10.5" customWidth="1"/>
    <col min="14330" max="14331" width="5.125" customWidth="1"/>
    <col min="14332" max="14332" width="10.5" customWidth="1"/>
    <col min="14333" max="14333" width="4.875" customWidth="1"/>
    <col min="14334" max="14334" width="4.375" customWidth="1"/>
    <col min="14335" max="14335" width="8.75" customWidth="1"/>
    <col min="14336" max="14336" width="14.375" customWidth="1"/>
    <col min="14337" max="14337" width="3.125" customWidth="1"/>
    <col min="14338" max="14338" width="14.375" customWidth="1"/>
    <col min="14339" max="14339" width="10.5" customWidth="1"/>
    <col min="14340" max="14340" width="5.125" customWidth="1"/>
    <col min="14341" max="14341" width="5.25" customWidth="1"/>
    <col min="14342" max="14342" width="10.5" customWidth="1"/>
    <col min="14343" max="14343" width="2.5" customWidth="1"/>
    <col min="14579" max="14579" width="2.5" customWidth="1"/>
    <col min="14580" max="14580" width="4.375" customWidth="1"/>
    <col min="14581" max="14581" width="8.75" customWidth="1"/>
    <col min="14582" max="14582" width="14.375" customWidth="1"/>
    <col min="14583" max="14583" width="3.125" customWidth="1"/>
    <col min="14584" max="14584" width="14.375" customWidth="1"/>
    <col min="14585" max="14585" width="10.5" customWidth="1"/>
    <col min="14586" max="14587" width="5.125" customWidth="1"/>
    <col min="14588" max="14588" width="10.5" customWidth="1"/>
    <col min="14589" max="14589" width="4.875" customWidth="1"/>
    <col min="14590" max="14590" width="4.375" customWidth="1"/>
    <col min="14591" max="14591" width="8.75" customWidth="1"/>
    <col min="14592" max="14592" width="14.375" customWidth="1"/>
    <col min="14593" max="14593" width="3.125" customWidth="1"/>
    <col min="14594" max="14594" width="14.375" customWidth="1"/>
    <col min="14595" max="14595" width="10.5" customWidth="1"/>
    <col min="14596" max="14596" width="5.125" customWidth="1"/>
    <col min="14597" max="14597" width="5.25" customWidth="1"/>
    <col min="14598" max="14598" width="10.5" customWidth="1"/>
    <col min="14599" max="14599" width="2.5" customWidth="1"/>
    <col min="14835" max="14835" width="2.5" customWidth="1"/>
    <col min="14836" max="14836" width="4.375" customWidth="1"/>
    <col min="14837" max="14837" width="8.75" customWidth="1"/>
    <col min="14838" max="14838" width="14.375" customWidth="1"/>
    <col min="14839" max="14839" width="3.125" customWidth="1"/>
    <col min="14840" max="14840" width="14.375" customWidth="1"/>
    <col min="14841" max="14841" width="10.5" customWidth="1"/>
    <col min="14842" max="14843" width="5.125" customWidth="1"/>
    <col min="14844" max="14844" width="10.5" customWidth="1"/>
    <col min="14845" max="14845" width="4.875" customWidth="1"/>
    <col min="14846" max="14846" width="4.375" customWidth="1"/>
    <col min="14847" max="14847" width="8.75" customWidth="1"/>
    <col min="14848" max="14848" width="14.375" customWidth="1"/>
    <col min="14849" max="14849" width="3.125" customWidth="1"/>
    <col min="14850" max="14850" width="14.375" customWidth="1"/>
    <col min="14851" max="14851" width="10.5" customWidth="1"/>
    <col min="14852" max="14852" width="5.125" customWidth="1"/>
    <col min="14853" max="14853" width="5.25" customWidth="1"/>
    <col min="14854" max="14854" width="10.5" customWidth="1"/>
    <col min="14855" max="14855" width="2.5" customWidth="1"/>
    <col min="15091" max="15091" width="2.5" customWidth="1"/>
    <col min="15092" max="15092" width="4.375" customWidth="1"/>
    <col min="15093" max="15093" width="8.75" customWidth="1"/>
    <col min="15094" max="15094" width="14.375" customWidth="1"/>
    <col min="15095" max="15095" width="3.125" customWidth="1"/>
    <col min="15096" max="15096" width="14.375" customWidth="1"/>
    <col min="15097" max="15097" width="10.5" customWidth="1"/>
    <col min="15098" max="15099" width="5.125" customWidth="1"/>
    <col min="15100" max="15100" width="10.5" customWidth="1"/>
    <col min="15101" max="15101" width="4.875" customWidth="1"/>
    <col min="15102" max="15102" width="4.375" customWidth="1"/>
    <col min="15103" max="15103" width="8.75" customWidth="1"/>
    <col min="15104" max="15104" width="14.375" customWidth="1"/>
    <col min="15105" max="15105" width="3.125" customWidth="1"/>
    <col min="15106" max="15106" width="14.375" customWidth="1"/>
    <col min="15107" max="15107" width="10.5" customWidth="1"/>
    <col min="15108" max="15108" width="5.125" customWidth="1"/>
    <col min="15109" max="15109" width="5.25" customWidth="1"/>
    <col min="15110" max="15110" width="10.5" customWidth="1"/>
    <col min="15111" max="15111" width="2.5" customWidth="1"/>
    <col min="15347" max="15347" width="2.5" customWidth="1"/>
    <col min="15348" max="15348" width="4.375" customWidth="1"/>
    <col min="15349" max="15349" width="8.75" customWidth="1"/>
    <col min="15350" max="15350" width="14.375" customWidth="1"/>
    <col min="15351" max="15351" width="3.125" customWidth="1"/>
    <col min="15352" max="15352" width="14.375" customWidth="1"/>
    <col min="15353" max="15353" width="10.5" customWidth="1"/>
    <col min="15354" max="15355" width="5.125" customWidth="1"/>
    <col min="15356" max="15356" width="10.5" customWidth="1"/>
    <col min="15357" max="15357" width="4.875" customWidth="1"/>
    <col min="15358" max="15358" width="4.375" customWidth="1"/>
    <col min="15359" max="15359" width="8.75" customWidth="1"/>
    <col min="15360" max="15360" width="14.375" customWidth="1"/>
    <col min="15361" max="15361" width="3.125" customWidth="1"/>
    <col min="15362" max="15362" width="14.375" customWidth="1"/>
    <col min="15363" max="15363" width="10.5" customWidth="1"/>
    <col min="15364" max="15364" width="5.125" customWidth="1"/>
    <col min="15365" max="15365" width="5.25" customWidth="1"/>
    <col min="15366" max="15366" width="10.5" customWidth="1"/>
    <col min="15367" max="15367" width="2.5" customWidth="1"/>
    <col min="15603" max="15603" width="2.5" customWidth="1"/>
    <col min="15604" max="15604" width="4.375" customWidth="1"/>
    <col min="15605" max="15605" width="8.75" customWidth="1"/>
    <col min="15606" max="15606" width="14.375" customWidth="1"/>
    <col min="15607" max="15607" width="3.125" customWidth="1"/>
    <col min="15608" max="15608" width="14.375" customWidth="1"/>
    <col min="15609" max="15609" width="10.5" customWidth="1"/>
    <col min="15610" max="15611" width="5.125" customWidth="1"/>
    <col min="15612" max="15612" width="10.5" customWidth="1"/>
    <col min="15613" max="15613" width="4.875" customWidth="1"/>
    <col min="15614" max="15614" width="4.375" customWidth="1"/>
    <col min="15615" max="15615" width="8.75" customWidth="1"/>
    <col min="15616" max="15616" width="14.375" customWidth="1"/>
    <col min="15617" max="15617" width="3.125" customWidth="1"/>
    <col min="15618" max="15618" width="14.375" customWidth="1"/>
    <col min="15619" max="15619" width="10.5" customWidth="1"/>
    <col min="15620" max="15620" width="5.125" customWidth="1"/>
    <col min="15621" max="15621" width="5.25" customWidth="1"/>
    <col min="15622" max="15622" width="10.5" customWidth="1"/>
    <col min="15623" max="15623" width="2.5" customWidth="1"/>
    <col min="15859" max="15859" width="2.5" customWidth="1"/>
    <col min="15860" max="15860" width="4.375" customWidth="1"/>
    <col min="15861" max="15861" width="8.75" customWidth="1"/>
    <col min="15862" max="15862" width="14.375" customWidth="1"/>
    <col min="15863" max="15863" width="3.125" customWidth="1"/>
    <col min="15864" max="15864" width="14.375" customWidth="1"/>
    <col min="15865" max="15865" width="10.5" customWidth="1"/>
    <col min="15866" max="15867" width="5.125" customWidth="1"/>
    <col min="15868" max="15868" width="10.5" customWidth="1"/>
    <col min="15869" max="15869" width="4.875" customWidth="1"/>
    <col min="15870" max="15870" width="4.375" customWidth="1"/>
    <col min="15871" max="15871" width="8.75" customWidth="1"/>
    <col min="15872" max="15872" width="14.375" customWidth="1"/>
    <col min="15873" max="15873" width="3.125" customWidth="1"/>
    <col min="15874" max="15874" width="14.375" customWidth="1"/>
    <col min="15875" max="15875" width="10.5" customWidth="1"/>
    <col min="15876" max="15876" width="5.125" customWidth="1"/>
    <col min="15877" max="15877" width="5.25" customWidth="1"/>
    <col min="15878" max="15878" width="10.5" customWidth="1"/>
    <col min="15879" max="15879" width="2.5" customWidth="1"/>
    <col min="16115" max="16115" width="2.5" customWidth="1"/>
    <col min="16116" max="16116" width="4.375" customWidth="1"/>
    <col min="16117" max="16117" width="8.75" customWidth="1"/>
    <col min="16118" max="16118" width="14.375" customWidth="1"/>
    <col min="16119" max="16119" width="3.125" customWidth="1"/>
    <col min="16120" max="16120" width="14.375" customWidth="1"/>
    <col min="16121" max="16121" width="10.5" customWidth="1"/>
    <col min="16122" max="16123" width="5.125" customWidth="1"/>
    <col min="16124" max="16124" width="10.5" customWidth="1"/>
    <col min="16125" max="16125" width="4.875" customWidth="1"/>
    <col min="16126" max="16126" width="4.375" customWidth="1"/>
    <col min="16127" max="16127" width="8.75" customWidth="1"/>
    <col min="16128" max="16128" width="14.375" customWidth="1"/>
    <col min="16129" max="16129" width="3.125" customWidth="1"/>
    <col min="16130" max="16130" width="14.375" customWidth="1"/>
    <col min="16131" max="16131" width="10.5" customWidth="1"/>
    <col min="16132" max="16132" width="5.125" customWidth="1"/>
    <col min="16133" max="16133" width="5.25" customWidth="1"/>
    <col min="16134" max="16134" width="10.5" customWidth="1"/>
    <col min="16135" max="16135" width="2.5" customWidth="1"/>
  </cols>
  <sheetData>
    <row r="1" spans="2:21" ht="11.25" customHeight="1" thickBot="1">
      <c r="B1" s="1"/>
      <c r="C1" s="2"/>
      <c r="D1" s="1"/>
      <c r="E1" s="1"/>
      <c r="F1" s="1"/>
      <c r="G1" s="1"/>
      <c r="H1" s="1"/>
      <c r="I1" s="1"/>
      <c r="J1" s="1"/>
      <c r="L1" s="1"/>
      <c r="M1" s="2"/>
      <c r="N1" s="1"/>
      <c r="O1" s="1"/>
      <c r="P1" s="1"/>
      <c r="Q1" s="1"/>
      <c r="R1" s="1"/>
      <c r="S1" s="1"/>
    </row>
    <row r="2" spans="2:21" ht="61.5" customHeight="1" thickTop="1" thickBot="1">
      <c r="B2" s="91" t="s">
        <v>72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3"/>
    </row>
    <row r="3" spans="2:21" ht="21.75" customHeight="1" thickTop="1"/>
    <row r="4" spans="2:21" ht="30" customHeight="1">
      <c r="B4" s="94" t="s">
        <v>0</v>
      </c>
      <c r="C4" s="95"/>
      <c r="D4" s="95"/>
      <c r="E4" s="95"/>
      <c r="F4" s="95"/>
      <c r="G4" s="95"/>
      <c r="H4" s="96" t="s">
        <v>1</v>
      </c>
      <c r="I4" s="96"/>
      <c r="J4" s="97" t="s">
        <v>73</v>
      </c>
      <c r="K4" s="97"/>
      <c r="L4" s="97"/>
      <c r="M4" s="97"/>
      <c r="N4" s="97"/>
      <c r="O4" s="97"/>
      <c r="P4" s="97"/>
      <c r="Q4" s="97"/>
      <c r="R4" s="97"/>
      <c r="S4" s="97"/>
    </row>
    <row r="5" spans="2:21" ht="9.75" customHeight="1"/>
    <row r="6" spans="2:21" ht="29.25" customHeight="1">
      <c r="B6" s="98" t="str">
        <f>H4</f>
        <v>1部リーグ</v>
      </c>
      <c r="C6" s="98"/>
      <c r="D6" s="98" t="s">
        <v>2</v>
      </c>
      <c r="E6" s="99"/>
      <c r="F6" s="99"/>
      <c r="G6" s="100" t="s">
        <v>3</v>
      </c>
      <c r="H6" s="100"/>
      <c r="I6" s="100"/>
      <c r="J6" s="5"/>
      <c r="K6" s="5"/>
      <c r="L6" s="98" t="str">
        <f>H4</f>
        <v>1部リーグ</v>
      </c>
      <c r="M6" s="98"/>
      <c r="N6" s="98" t="s">
        <v>4</v>
      </c>
      <c r="O6" s="99"/>
      <c r="P6" s="99"/>
      <c r="Q6" s="100" t="s">
        <v>5</v>
      </c>
      <c r="R6" s="100"/>
      <c r="S6" s="100"/>
    </row>
    <row r="7" spans="2:21" ht="15" customHeight="1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2:21" ht="29.25" customHeight="1">
      <c r="B8" s="7"/>
      <c r="C8" s="8" t="s">
        <v>6</v>
      </c>
      <c r="D8" s="101" t="s">
        <v>7</v>
      </c>
      <c r="E8" s="102"/>
      <c r="F8" s="103"/>
      <c r="G8" s="101" t="s">
        <v>8</v>
      </c>
      <c r="H8" s="102"/>
      <c r="I8" s="103"/>
      <c r="J8" s="5"/>
      <c r="K8" s="5"/>
      <c r="L8" s="7"/>
      <c r="M8" s="8" t="s">
        <v>6</v>
      </c>
      <c r="N8" s="101" t="s">
        <v>7</v>
      </c>
      <c r="O8" s="102"/>
      <c r="P8" s="103"/>
      <c r="Q8" s="101" t="s">
        <v>8</v>
      </c>
      <c r="R8" s="102"/>
      <c r="S8" s="103"/>
      <c r="U8" s="10"/>
    </row>
    <row r="9" spans="2:21" ht="28.5" customHeight="1">
      <c r="B9" s="12" t="s">
        <v>10</v>
      </c>
      <c r="C9" s="13">
        <v>0.41666666666666669</v>
      </c>
      <c r="D9" s="12" t="s">
        <v>12</v>
      </c>
      <c r="E9" s="9" t="s">
        <v>11</v>
      </c>
      <c r="F9" s="12" t="s">
        <v>14</v>
      </c>
      <c r="G9" s="12" t="s">
        <v>70</v>
      </c>
      <c r="H9" s="12" t="s">
        <v>22</v>
      </c>
      <c r="I9" s="12" t="s">
        <v>18</v>
      </c>
      <c r="J9" s="5"/>
      <c r="K9" s="5"/>
      <c r="L9" s="12" t="s">
        <v>10</v>
      </c>
      <c r="M9" s="13">
        <v>0.41666666666666669</v>
      </c>
      <c r="N9" s="12" t="s">
        <v>14</v>
      </c>
      <c r="O9" s="9" t="s">
        <v>11</v>
      </c>
      <c r="P9" s="12" t="s">
        <v>18</v>
      </c>
      <c r="Q9" s="12" t="s">
        <v>9</v>
      </c>
      <c r="R9" s="12" t="s">
        <v>12</v>
      </c>
      <c r="S9" s="12" t="s">
        <v>23</v>
      </c>
      <c r="U9" s="10"/>
    </row>
    <row r="10" spans="2:21" ht="28.5" customHeight="1">
      <c r="B10" s="12" t="s">
        <v>13</v>
      </c>
      <c r="C10" s="13">
        <v>0.4548611111111111</v>
      </c>
      <c r="D10" s="12" t="s">
        <v>16</v>
      </c>
      <c r="E10" s="9" t="s">
        <v>11</v>
      </c>
      <c r="F10" s="12" t="s">
        <v>22</v>
      </c>
      <c r="G10" s="12" t="s">
        <v>12</v>
      </c>
      <c r="H10" s="12" t="s">
        <v>14</v>
      </c>
      <c r="I10" s="12" t="s">
        <v>23</v>
      </c>
      <c r="J10" s="5"/>
      <c r="K10" s="5"/>
      <c r="L10" s="12" t="s">
        <v>13</v>
      </c>
      <c r="M10" s="13">
        <v>0.4548611111111111</v>
      </c>
      <c r="N10" s="12" t="s">
        <v>9</v>
      </c>
      <c r="O10" s="9" t="s">
        <v>11</v>
      </c>
      <c r="P10" s="12" t="s">
        <v>12</v>
      </c>
      <c r="Q10" s="12" t="s">
        <v>14</v>
      </c>
      <c r="R10" s="12" t="s">
        <v>23</v>
      </c>
      <c r="S10" s="12" t="s">
        <v>18</v>
      </c>
      <c r="U10" s="10"/>
    </row>
    <row r="11" spans="2:21" ht="28.5" customHeight="1">
      <c r="B11" s="12" t="s">
        <v>15</v>
      </c>
      <c r="C11" s="13">
        <v>0.49305555555555558</v>
      </c>
      <c r="D11" s="12" t="s">
        <v>18</v>
      </c>
      <c r="E11" s="9" t="s">
        <v>11</v>
      </c>
      <c r="F11" s="12" t="s">
        <v>23</v>
      </c>
      <c r="G11" s="12" t="s">
        <v>14</v>
      </c>
      <c r="H11" s="12" t="s">
        <v>20</v>
      </c>
      <c r="I11" s="12" t="s">
        <v>12</v>
      </c>
      <c r="J11" s="5"/>
      <c r="K11" s="5"/>
      <c r="L11" s="12" t="s">
        <v>15</v>
      </c>
      <c r="M11" s="13">
        <v>0.49305555555555558</v>
      </c>
      <c r="N11" s="12" t="s">
        <v>14</v>
      </c>
      <c r="O11" s="9" t="s">
        <v>11</v>
      </c>
      <c r="P11" s="12" t="s">
        <v>23</v>
      </c>
      <c r="Q11" s="12" t="s">
        <v>70</v>
      </c>
      <c r="R11" s="12" t="s">
        <v>9</v>
      </c>
      <c r="S11" s="12" t="s">
        <v>12</v>
      </c>
      <c r="U11" s="10"/>
    </row>
    <row r="12" spans="2:21" ht="28.5" customHeight="1">
      <c r="B12" s="12" t="s">
        <v>17</v>
      </c>
      <c r="C12" s="13">
        <v>0.53125</v>
      </c>
      <c r="D12" s="12" t="s">
        <v>16</v>
      </c>
      <c r="E12" s="9" t="s">
        <v>11</v>
      </c>
      <c r="F12" s="12" t="s">
        <v>20</v>
      </c>
      <c r="G12" s="12" t="s">
        <v>18</v>
      </c>
      <c r="H12" s="14" t="s">
        <v>23</v>
      </c>
      <c r="I12" s="12" t="s">
        <v>22</v>
      </c>
      <c r="J12" s="5"/>
      <c r="K12" s="5"/>
      <c r="L12" s="12" t="s">
        <v>17</v>
      </c>
      <c r="M12" s="13">
        <v>0.53125</v>
      </c>
      <c r="N12" s="12" t="s">
        <v>12</v>
      </c>
      <c r="O12" s="9" t="s">
        <v>11</v>
      </c>
      <c r="P12" s="12" t="s">
        <v>18</v>
      </c>
      <c r="Q12" s="12" t="s">
        <v>23</v>
      </c>
      <c r="R12" s="12" t="s">
        <v>70</v>
      </c>
      <c r="S12" s="12" t="s">
        <v>9</v>
      </c>
      <c r="U12" s="10"/>
    </row>
    <row r="13" spans="2:21" ht="28.5" customHeight="1">
      <c r="B13" s="12" t="s">
        <v>19</v>
      </c>
      <c r="C13" s="13">
        <v>0.56944444444444442</v>
      </c>
      <c r="D13" s="14" t="s">
        <v>22</v>
      </c>
      <c r="E13" s="9" t="s">
        <v>11</v>
      </c>
      <c r="F13" s="14" t="s">
        <v>23</v>
      </c>
      <c r="G13" s="12" t="s">
        <v>20</v>
      </c>
      <c r="H13" s="12" t="s">
        <v>18</v>
      </c>
      <c r="I13" s="12" t="s">
        <v>70</v>
      </c>
      <c r="J13" s="5"/>
      <c r="K13" s="5"/>
      <c r="L13" s="12" t="s">
        <v>19</v>
      </c>
      <c r="M13" s="13">
        <v>0.56944444444444442</v>
      </c>
      <c r="N13" s="12" t="s">
        <v>16</v>
      </c>
      <c r="O13" s="9" t="s">
        <v>11</v>
      </c>
      <c r="P13" s="12" t="s">
        <v>23</v>
      </c>
      <c r="Q13" s="12" t="s">
        <v>12</v>
      </c>
      <c r="R13" s="12" t="s">
        <v>14</v>
      </c>
      <c r="S13" s="12" t="s">
        <v>18</v>
      </c>
      <c r="U13" s="10"/>
    </row>
    <row r="14" spans="2:21" ht="28.5" customHeight="1">
      <c r="B14" s="12" t="s">
        <v>21</v>
      </c>
      <c r="C14" s="13">
        <v>0.60763888888888895</v>
      </c>
      <c r="D14" s="12" t="s">
        <v>18</v>
      </c>
      <c r="E14" s="9" t="s">
        <v>11</v>
      </c>
      <c r="F14" s="12" t="s">
        <v>20</v>
      </c>
      <c r="G14" s="12" t="s">
        <v>22</v>
      </c>
      <c r="H14" s="12" t="s">
        <v>70</v>
      </c>
      <c r="I14" s="12" t="s">
        <v>23</v>
      </c>
      <c r="J14" s="5"/>
      <c r="K14" s="5"/>
      <c r="L14" s="16"/>
      <c r="M14" s="16"/>
      <c r="N14" s="16"/>
      <c r="O14" s="16"/>
      <c r="P14" s="16"/>
      <c r="Q14" s="16"/>
      <c r="R14" s="16"/>
      <c r="S14" s="16"/>
      <c r="U14" s="10"/>
    </row>
    <row r="15" spans="2:21" ht="28.5" customHeight="1">
      <c r="B15" s="15"/>
      <c r="C15" s="17"/>
      <c r="D15" s="15"/>
      <c r="E15" s="15"/>
      <c r="F15" s="15"/>
      <c r="G15" s="15"/>
      <c r="H15" s="15"/>
      <c r="I15" s="15"/>
      <c r="J15" s="5"/>
      <c r="K15" s="5"/>
      <c r="L15" s="15"/>
      <c r="M15" s="17"/>
      <c r="N15" s="15"/>
      <c r="O15" s="15"/>
      <c r="P15" s="15"/>
      <c r="Q15" s="15"/>
      <c r="R15" s="15"/>
      <c r="S15" s="15"/>
      <c r="U15" s="10"/>
    </row>
    <row r="16" spans="2:21" ht="28.5" customHeight="1">
      <c r="B16" s="98" t="str">
        <f>H4</f>
        <v>1部リーグ</v>
      </c>
      <c r="C16" s="98"/>
      <c r="D16" s="98" t="s">
        <v>24</v>
      </c>
      <c r="E16" s="99"/>
      <c r="F16" s="99"/>
      <c r="G16" s="100" t="s">
        <v>25</v>
      </c>
      <c r="H16" s="100"/>
      <c r="I16" s="100"/>
      <c r="J16" s="5"/>
      <c r="K16" s="5"/>
      <c r="L16" s="98" t="str">
        <f>H4</f>
        <v>1部リーグ</v>
      </c>
      <c r="M16" s="98"/>
      <c r="N16" s="98" t="s">
        <v>4</v>
      </c>
      <c r="O16" s="99"/>
      <c r="P16" s="99"/>
      <c r="Q16" s="100" t="s">
        <v>26</v>
      </c>
      <c r="R16" s="100"/>
      <c r="S16" s="100"/>
      <c r="U16" s="10"/>
    </row>
    <row r="17" spans="2:23" ht="15" customHeight="1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U17" s="10"/>
    </row>
    <row r="18" spans="2:23" ht="28.5" customHeight="1">
      <c r="B18" s="7"/>
      <c r="C18" s="8" t="s">
        <v>6</v>
      </c>
      <c r="D18" s="101" t="s">
        <v>7</v>
      </c>
      <c r="E18" s="102"/>
      <c r="F18" s="103"/>
      <c r="G18" s="101" t="s">
        <v>8</v>
      </c>
      <c r="H18" s="102"/>
      <c r="I18" s="103"/>
      <c r="J18" s="5"/>
      <c r="K18" s="5"/>
      <c r="L18" s="7"/>
      <c r="M18" s="8" t="s">
        <v>6</v>
      </c>
      <c r="N18" s="101" t="s">
        <v>7</v>
      </c>
      <c r="O18" s="102"/>
      <c r="P18" s="103"/>
      <c r="Q18" s="104" t="s">
        <v>8</v>
      </c>
      <c r="R18" s="105"/>
      <c r="S18" s="106"/>
      <c r="U18" s="19"/>
    </row>
    <row r="19" spans="2:23" ht="28.5" customHeight="1">
      <c r="B19" s="12" t="s">
        <v>10</v>
      </c>
      <c r="C19" s="13">
        <v>0.41666666666666669</v>
      </c>
      <c r="D19" s="12" t="s">
        <v>9</v>
      </c>
      <c r="E19" s="9" t="s">
        <v>11</v>
      </c>
      <c r="F19" s="12" t="s">
        <v>23</v>
      </c>
      <c r="G19" s="12" t="s">
        <v>18</v>
      </c>
      <c r="H19" s="12" t="s">
        <v>22</v>
      </c>
      <c r="I19" s="12" t="s">
        <v>20</v>
      </c>
      <c r="J19" s="5"/>
      <c r="K19" s="5"/>
      <c r="L19" s="12" t="s">
        <v>10</v>
      </c>
      <c r="M19" s="13">
        <v>0.41666666666666669</v>
      </c>
      <c r="N19" s="12" t="s">
        <v>12</v>
      </c>
      <c r="O19" s="9" t="s">
        <v>11</v>
      </c>
      <c r="P19" s="12" t="s">
        <v>23</v>
      </c>
      <c r="Q19" s="12" t="s">
        <v>9</v>
      </c>
      <c r="R19" s="12" t="s">
        <v>70</v>
      </c>
      <c r="S19" s="12" t="s">
        <v>22</v>
      </c>
      <c r="U19" s="19"/>
    </row>
    <row r="20" spans="2:23" ht="28.5" customHeight="1">
      <c r="B20" s="12" t="s">
        <v>13</v>
      </c>
      <c r="C20" s="13">
        <v>0.4548611111111111</v>
      </c>
      <c r="D20" s="12" t="s">
        <v>18</v>
      </c>
      <c r="E20" s="9" t="s">
        <v>11</v>
      </c>
      <c r="F20" s="12" t="s">
        <v>22</v>
      </c>
      <c r="G20" s="12" t="s">
        <v>14</v>
      </c>
      <c r="H20" s="12" t="s">
        <v>9</v>
      </c>
      <c r="I20" s="12" t="s">
        <v>23</v>
      </c>
      <c r="J20" s="5"/>
      <c r="K20" s="5"/>
      <c r="L20" s="12" t="s">
        <v>13</v>
      </c>
      <c r="M20" s="13">
        <v>0.4548611111111111</v>
      </c>
      <c r="N20" s="12" t="s">
        <v>9</v>
      </c>
      <c r="O20" s="9" t="s">
        <v>11</v>
      </c>
      <c r="P20" s="12" t="s">
        <v>22</v>
      </c>
      <c r="Q20" s="12" t="s">
        <v>12</v>
      </c>
      <c r="R20" s="12" t="s">
        <v>23</v>
      </c>
      <c r="S20" s="12" t="s">
        <v>20</v>
      </c>
      <c r="U20" s="19"/>
    </row>
    <row r="21" spans="2:23" ht="28.5" customHeight="1">
      <c r="B21" s="12" t="s">
        <v>15</v>
      </c>
      <c r="C21" s="13">
        <v>0.49305555555555558</v>
      </c>
      <c r="D21" s="12" t="s">
        <v>20</v>
      </c>
      <c r="E21" s="9" t="s">
        <v>11</v>
      </c>
      <c r="F21" s="12" t="s">
        <v>23</v>
      </c>
      <c r="G21" s="12" t="s">
        <v>22</v>
      </c>
      <c r="H21" s="12" t="s">
        <v>14</v>
      </c>
      <c r="I21" s="12" t="s">
        <v>18</v>
      </c>
      <c r="J21" s="5"/>
      <c r="K21" s="5"/>
      <c r="L21" s="12" t="s">
        <v>15</v>
      </c>
      <c r="M21" s="13">
        <v>0.49305555555555558</v>
      </c>
      <c r="N21" s="12" t="s">
        <v>12</v>
      </c>
      <c r="O21" s="9" t="s">
        <v>11</v>
      </c>
      <c r="P21" s="12" t="s">
        <v>16</v>
      </c>
      <c r="Q21" s="12" t="s">
        <v>22</v>
      </c>
      <c r="R21" s="12" t="s">
        <v>9</v>
      </c>
      <c r="S21" s="12" t="s">
        <v>23</v>
      </c>
      <c r="U21" s="19"/>
    </row>
    <row r="22" spans="2:23" ht="28.5" customHeight="1">
      <c r="B22" s="12" t="s">
        <v>17</v>
      </c>
      <c r="C22" s="13">
        <v>0.53125</v>
      </c>
      <c r="D22" s="12" t="s">
        <v>14</v>
      </c>
      <c r="E22" s="9" t="s">
        <v>11</v>
      </c>
      <c r="F22" s="12" t="s">
        <v>22</v>
      </c>
      <c r="G22" s="12" t="s">
        <v>23</v>
      </c>
      <c r="H22" s="12" t="s">
        <v>20</v>
      </c>
      <c r="I22" s="12" t="s">
        <v>9</v>
      </c>
      <c r="J22" s="5"/>
      <c r="K22" s="5"/>
      <c r="L22" s="12" t="s">
        <v>17</v>
      </c>
      <c r="M22" s="13">
        <v>0.53125</v>
      </c>
      <c r="N22" s="12" t="s">
        <v>20</v>
      </c>
      <c r="O22" s="9" t="s">
        <v>11</v>
      </c>
      <c r="P22" s="12" t="s">
        <v>22</v>
      </c>
      <c r="Q22" s="12" t="s">
        <v>12</v>
      </c>
      <c r="R22" s="12" t="s">
        <v>70</v>
      </c>
      <c r="S22" s="12" t="s">
        <v>9</v>
      </c>
      <c r="U22" s="19"/>
    </row>
    <row r="23" spans="2:23" ht="28.5" customHeight="1">
      <c r="B23" s="12" t="s">
        <v>19</v>
      </c>
      <c r="C23" s="13">
        <v>0.56944444444444442</v>
      </c>
      <c r="D23" s="12" t="s">
        <v>9</v>
      </c>
      <c r="E23" s="9" t="s">
        <v>11</v>
      </c>
      <c r="F23" s="12" t="s">
        <v>18</v>
      </c>
      <c r="G23" s="12" t="s">
        <v>20</v>
      </c>
      <c r="H23" s="12" t="s">
        <v>23</v>
      </c>
      <c r="I23" s="12" t="s">
        <v>14</v>
      </c>
      <c r="J23" s="5"/>
      <c r="K23" s="5"/>
      <c r="L23" s="12" t="s">
        <v>19</v>
      </c>
      <c r="M23" s="13">
        <v>0.56944444444444442</v>
      </c>
      <c r="N23" s="12" t="s">
        <v>9</v>
      </c>
      <c r="O23" s="9" t="s">
        <v>11</v>
      </c>
      <c r="P23" s="12" t="s">
        <v>16</v>
      </c>
      <c r="Q23" s="12" t="s">
        <v>20</v>
      </c>
      <c r="R23" s="12" t="s">
        <v>22</v>
      </c>
      <c r="S23" s="12" t="s">
        <v>12</v>
      </c>
      <c r="U23" s="19"/>
    </row>
    <row r="24" spans="2:23" ht="28.5" customHeight="1">
      <c r="B24" s="12" t="s">
        <v>21</v>
      </c>
      <c r="C24" s="13">
        <v>0.60763888888888895</v>
      </c>
      <c r="D24" s="12" t="s">
        <v>20</v>
      </c>
      <c r="E24" s="9" t="s">
        <v>11</v>
      </c>
      <c r="F24" s="12" t="s">
        <v>14</v>
      </c>
      <c r="G24" s="12" t="s">
        <v>9</v>
      </c>
      <c r="H24" s="12" t="s">
        <v>18</v>
      </c>
      <c r="I24" s="12" t="s">
        <v>22</v>
      </c>
      <c r="J24" s="5"/>
      <c r="K24" s="5"/>
      <c r="L24" s="5"/>
      <c r="M24" s="5"/>
      <c r="N24" s="5"/>
      <c r="O24" s="5"/>
      <c r="P24" s="5"/>
      <c r="Q24" s="5"/>
      <c r="R24" s="5"/>
      <c r="S24" s="5"/>
      <c r="U24" s="19"/>
    </row>
    <row r="25" spans="2:23" ht="28.5" customHeight="1">
      <c r="B25" s="15"/>
      <c r="C25" s="17"/>
      <c r="D25" s="15"/>
      <c r="E25" s="15"/>
      <c r="F25" s="15"/>
      <c r="G25" s="15"/>
      <c r="H25" s="15"/>
      <c r="I25" s="15"/>
      <c r="J25" s="5"/>
      <c r="K25" s="5"/>
      <c r="L25" s="15"/>
      <c r="M25" s="17"/>
      <c r="N25" s="15"/>
      <c r="O25" s="15"/>
      <c r="P25" s="15"/>
      <c r="Q25" s="15"/>
      <c r="R25" s="15"/>
      <c r="S25" s="15"/>
      <c r="U25" s="19"/>
    </row>
    <row r="26" spans="2:23" ht="28.5" customHeight="1">
      <c r="B26" s="98" t="str">
        <f>H4</f>
        <v>1部リーグ</v>
      </c>
      <c r="C26" s="98"/>
      <c r="D26" s="98" t="s">
        <v>24</v>
      </c>
      <c r="E26" s="99"/>
      <c r="F26" s="99"/>
      <c r="G26" s="100" t="s">
        <v>30</v>
      </c>
      <c r="H26" s="100"/>
      <c r="I26" s="100"/>
      <c r="J26" s="5"/>
      <c r="K26" s="5"/>
      <c r="L26" s="3"/>
      <c r="M26" s="3"/>
      <c r="N26" s="3"/>
      <c r="O26" s="3"/>
      <c r="P26" s="3"/>
      <c r="Q26" s="3"/>
      <c r="R26" s="3"/>
      <c r="S26" s="3"/>
      <c r="U26" s="19"/>
      <c r="V26" s="15"/>
      <c r="W26" s="15"/>
    </row>
    <row r="27" spans="2:23" ht="15" customHeigh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U27" s="19"/>
      <c r="V27" s="15"/>
      <c r="W27" s="15"/>
    </row>
    <row r="28" spans="2:23" ht="28.5" customHeight="1">
      <c r="B28" s="7"/>
      <c r="C28" s="8" t="s">
        <v>6</v>
      </c>
      <c r="D28" s="101" t="s">
        <v>7</v>
      </c>
      <c r="E28" s="102"/>
      <c r="F28" s="103"/>
      <c r="G28" s="101" t="s">
        <v>8</v>
      </c>
      <c r="H28" s="102"/>
      <c r="I28" s="103"/>
      <c r="J28" s="5"/>
      <c r="K28" s="5"/>
      <c r="L28" s="5"/>
      <c r="M28" s="4"/>
      <c r="N28" s="15"/>
      <c r="O28" s="15"/>
      <c r="P28" s="15"/>
      <c r="Q28" s="15"/>
      <c r="R28" s="15"/>
      <c r="S28" s="15"/>
      <c r="U28" s="19"/>
      <c r="V28" s="15"/>
      <c r="W28" s="15"/>
    </row>
    <row r="29" spans="2:23" ht="28.5" customHeight="1">
      <c r="B29" s="12" t="s">
        <v>10</v>
      </c>
      <c r="C29" s="13">
        <v>0.41666666666666669</v>
      </c>
      <c r="D29" s="12" t="s">
        <v>12</v>
      </c>
      <c r="E29" s="9" t="s">
        <v>11</v>
      </c>
      <c r="F29" s="12" t="s">
        <v>22</v>
      </c>
      <c r="G29" s="12" t="s">
        <v>70</v>
      </c>
      <c r="H29" s="12" t="s">
        <v>18</v>
      </c>
      <c r="I29" s="12" t="s">
        <v>9</v>
      </c>
      <c r="J29" s="5"/>
      <c r="K29" s="5"/>
      <c r="L29" s="15"/>
      <c r="M29" s="17"/>
      <c r="N29" s="15"/>
      <c r="O29" s="15"/>
      <c r="P29" s="15"/>
      <c r="Q29" s="15"/>
      <c r="R29" s="15"/>
      <c r="S29" s="15"/>
      <c r="U29" s="19"/>
      <c r="V29" s="15"/>
      <c r="W29" s="15"/>
    </row>
    <row r="30" spans="2:23" ht="28.5" customHeight="1">
      <c r="B30" s="12" t="s">
        <v>13</v>
      </c>
      <c r="C30" s="13">
        <v>0.4548611111111111</v>
      </c>
      <c r="D30" s="12" t="s">
        <v>16</v>
      </c>
      <c r="E30" s="9" t="s">
        <v>11</v>
      </c>
      <c r="F30" s="12" t="s">
        <v>18</v>
      </c>
      <c r="G30" s="12" t="s">
        <v>12</v>
      </c>
      <c r="H30" s="12" t="s">
        <v>22</v>
      </c>
      <c r="I30" s="12" t="s">
        <v>14</v>
      </c>
      <c r="J30" s="5"/>
      <c r="K30" s="5"/>
      <c r="L30" s="15"/>
      <c r="M30" s="17"/>
      <c r="N30" s="15"/>
      <c r="O30" s="15"/>
      <c r="P30" s="15"/>
      <c r="Q30" s="15"/>
      <c r="R30" s="15"/>
      <c r="S30" s="15"/>
      <c r="U30" s="19"/>
      <c r="V30" s="15"/>
      <c r="W30" s="15"/>
    </row>
    <row r="31" spans="2:23" ht="28.5" customHeight="1">
      <c r="B31" s="12" t="s">
        <v>15</v>
      </c>
      <c r="C31" s="13">
        <v>0.49305555555555558</v>
      </c>
      <c r="D31" s="12" t="s">
        <v>9</v>
      </c>
      <c r="E31" s="9" t="s">
        <v>11</v>
      </c>
      <c r="F31" s="12" t="s">
        <v>14</v>
      </c>
      <c r="G31" s="12" t="s">
        <v>22</v>
      </c>
      <c r="H31" s="12" t="s">
        <v>20</v>
      </c>
      <c r="I31" s="12" t="s">
        <v>18</v>
      </c>
      <c r="J31" s="5"/>
      <c r="K31" s="5"/>
      <c r="L31" s="15"/>
      <c r="M31" s="17"/>
      <c r="N31" s="15"/>
      <c r="O31" s="15"/>
      <c r="P31" s="15"/>
      <c r="Q31" s="15"/>
      <c r="R31" s="15"/>
      <c r="S31" s="15"/>
      <c r="U31" s="19"/>
    </row>
    <row r="32" spans="2:23" ht="28.5" customHeight="1">
      <c r="B32" s="12" t="s">
        <v>17</v>
      </c>
      <c r="C32" s="13">
        <v>0.53125</v>
      </c>
      <c r="D32" s="12" t="s">
        <v>12</v>
      </c>
      <c r="E32" s="9" t="s">
        <v>11</v>
      </c>
      <c r="F32" s="12" t="s">
        <v>20</v>
      </c>
      <c r="G32" s="12" t="s">
        <v>18</v>
      </c>
      <c r="H32" s="12" t="s">
        <v>9</v>
      </c>
      <c r="I32" s="12" t="s">
        <v>70</v>
      </c>
      <c r="J32" s="5"/>
      <c r="K32" s="5"/>
      <c r="L32" s="15"/>
      <c r="M32" s="17"/>
      <c r="N32" s="15"/>
      <c r="O32" s="15"/>
      <c r="P32" s="15"/>
      <c r="Q32" s="15"/>
      <c r="R32" s="15"/>
      <c r="S32" s="15"/>
      <c r="U32" s="19"/>
    </row>
    <row r="33" spans="2:21" ht="28.5" customHeight="1">
      <c r="B33" s="12" t="s">
        <v>19</v>
      </c>
      <c r="C33" s="13">
        <v>0.56944444444444442</v>
      </c>
      <c r="D33" s="12" t="s">
        <v>14</v>
      </c>
      <c r="E33" s="9" t="s">
        <v>11</v>
      </c>
      <c r="F33" s="12" t="s">
        <v>16</v>
      </c>
      <c r="G33" s="12" t="s">
        <v>9</v>
      </c>
      <c r="H33" s="12" t="s">
        <v>12</v>
      </c>
      <c r="I33" s="12" t="s">
        <v>20</v>
      </c>
      <c r="J33" s="5"/>
      <c r="K33" s="5"/>
      <c r="L33" s="15"/>
      <c r="M33" s="17"/>
      <c r="N33" s="15"/>
      <c r="O33" s="15"/>
      <c r="P33" s="15"/>
      <c r="Q33" s="15"/>
      <c r="R33" s="15"/>
      <c r="S33" s="15"/>
      <c r="U33" s="20"/>
    </row>
    <row r="34" spans="2:21" ht="28.5" customHeight="1">
      <c r="B34" s="12" t="s">
        <v>21</v>
      </c>
      <c r="C34" s="13">
        <v>0.60763888888888895</v>
      </c>
      <c r="D34" s="12" t="s">
        <v>9</v>
      </c>
      <c r="E34" s="9" t="s">
        <v>11</v>
      </c>
      <c r="F34" s="12" t="s">
        <v>20</v>
      </c>
      <c r="G34" s="12" t="s">
        <v>14</v>
      </c>
      <c r="H34" s="12" t="s">
        <v>70</v>
      </c>
      <c r="I34" s="12" t="s">
        <v>12</v>
      </c>
      <c r="J34" s="5"/>
      <c r="K34" s="5"/>
      <c r="L34" s="15"/>
      <c r="M34" s="17"/>
      <c r="N34" s="15"/>
      <c r="O34" s="15"/>
      <c r="P34" s="15"/>
      <c r="Q34" s="15"/>
      <c r="R34" s="15"/>
      <c r="S34" s="15"/>
      <c r="U34" s="20"/>
    </row>
    <row r="35" spans="2:21" ht="28.5" customHeight="1">
      <c r="B35" s="15"/>
      <c r="C35" s="17"/>
      <c r="D35" s="15"/>
      <c r="E35" s="15"/>
      <c r="F35" s="15"/>
      <c r="G35" s="15"/>
      <c r="H35" s="15"/>
      <c r="I35" s="15"/>
      <c r="J35" s="5"/>
      <c r="K35" s="5"/>
      <c r="L35" s="15"/>
      <c r="M35" s="17"/>
      <c r="N35" s="15"/>
      <c r="O35" s="15"/>
      <c r="P35" s="15"/>
      <c r="Q35" s="15"/>
      <c r="R35" s="15"/>
      <c r="S35" s="15"/>
      <c r="U35" s="20"/>
    </row>
    <row r="36" spans="2:21" ht="28.5" customHeight="1">
      <c r="B36" s="1"/>
      <c r="C36" s="2"/>
      <c r="D36" s="1"/>
      <c r="E36" s="1"/>
      <c r="F36" s="1"/>
      <c r="G36" s="1"/>
      <c r="H36" s="1"/>
      <c r="I36" s="1"/>
      <c r="L36" s="22"/>
      <c r="M36" s="22"/>
      <c r="N36" s="22"/>
      <c r="O36" s="22"/>
      <c r="P36" s="22"/>
      <c r="Q36" s="22"/>
      <c r="R36" s="22"/>
      <c r="S36" s="22"/>
    </row>
  </sheetData>
  <mergeCells count="29">
    <mergeCell ref="D28:F28"/>
    <mergeCell ref="G28:I28"/>
    <mergeCell ref="Q16:S16"/>
    <mergeCell ref="D18:F18"/>
    <mergeCell ref="G18:I18"/>
    <mergeCell ref="N18:P18"/>
    <mergeCell ref="Q18:S18"/>
    <mergeCell ref="B26:C26"/>
    <mergeCell ref="D26:F26"/>
    <mergeCell ref="G26:I26"/>
    <mergeCell ref="D8:F8"/>
    <mergeCell ref="G8:I8"/>
    <mergeCell ref="N8:P8"/>
    <mergeCell ref="Q8:S8"/>
    <mergeCell ref="B16:C16"/>
    <mergeCell ref="D16:F16"/>
    <mergeCell ref="G16:I16"/>
    <mergeCell ref="L16:M16"/>
    <mergeCell ref="N16:P16"/>
    <mergeCell ref="B2:S2"/>
    <mergeCell ref="B4:G4"/>
    <mergeCell ref="H4:I4"/>
    <mergeCell ref="J4:S4"/>
    <mergeCell ref="B6:C6"/>
    <mergeCell ref="D6:F6"/>
    <mergeCell ref="G6:I6"/>
    <mergeCell ref="L6:M6"/>
    <mergeCell ref="N6:P6"/>
    <mergeCell ref="Q6:S6"/>
  </mergeCells>
  <phoneticPr fontId="2"/>
  <dataValidations count="1">
    <dataValidation type="list" allowBlank="1" showInputMessage="1" showErrorMessage="1" sqref="D6:F6 D26:F26 N16:P16 D16:F16 N6:P6" xr:uid="{0FEE559C-C584-4EB9-8F50-B7E2C3393C07}">
      <formula1>#REF!</formula1>
    </dataValidation>
  </dataValidations>
  <pageMargins left="0.51181102362204722" right="0.31496062992125984" top="0.15748031496062992" bottom="0.15748031496062992" header="0.31496062992125984" footer="0.31496062992125984"/>
  <pageSetup paperSize="9" scale="60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D9B0D-FE3C-46C9-9C80-01E501A82B21}">
  <sheetPr>
    <tabColor rgb="FFFFFF00"/>
  </sheetPr>
  <dimension ref="B1:S30"/>
  <sheetViews>
    <sheetView zoomScale="70" zoomScaleNormal="70" workbookViewId="0">
      <selection activeCell="B2" sqref="B2:Q2"/>
    </sheetView>
  </sheetViews>
  <sheetFormatPr defaultRowHeight="18.75"/>
  <cols>
    <col min="1" max="1" width="2.5" customWidth="1"/>
    <col min="2" max="2" width="4.375" customWidth="1"/>
    <col min="3" max="3" width="8.25" customWidth="1"/>
    <col min="4" max="4" width="23.625" customWidth="1"/>
    <col min="5" max="5" width="6.25" customWidth="1"/>
    <col min="6" max="6" width="23.625" customWidth="1"/>
    <col min="7" max="8" width="15.625" customWidth="1"/>
    <col min="9" max="10" width="2.5" customWidth="1"/>
    <col min="11" max="11" width="4.375" customWidth="1"/>
    <col min="12" max="12" width="8.75" customWidth="1"/>
    <col min="13" max="13" width="23.625" customWidth="1"/>
    <col min="14" max="14" width="6.25" customWidth="1"/>
    <col min="15" max="15" width="23.625" customWidth="1"/>
    <col min="16" max="17" width="15.625" customWidth="1"/>
    <col min="18" max="18" width="2.5" customWidth="1"/>
    <col min="19" max="19" width="6.25" customWidth="1"/>
    <col min="215" max="215" width="2.5" customWidth="1"/>
    <col min="216" max="216" width="4.375" customWidth="1"/>
    <col min="217" max="217" width="8.75" customWidth="1"/>
    <col min="218" max="218" width="14.375" customWidth="1"/>
    <col min="219" max="219" width="3.125" customWidth="1"/>
    <col min="220" max="220" width="14.375" customWidth="1"/>
    <col min="221" max="221" width="10.5" customWidth="1"/>
    <col min="222" max="223" width="5.125" customWidth="1"/>
    <col min="224" max="224" width="10.5" customWidth="1"/>
    <col min="225" max="225" width="4.875" customWidth="1"/>
    <col min="226" max="226" width="4.375" customWidth="1"/>
    <col min="227" max="227" width="8.75" customWidth="1"/>
    <col min="228" max="228" width="14.375" customWidth="1"/>
    <col min="229" max="229" width="3.125" customWidth="1"/>
    <col min="230" max="230" width="14.375" customWidth="1"/>
    <col min="231" max="231" width="10.5" customWidth="1"/>
    <col min="232" max="232" width="5.125" customWidth="1"/>
    <col min="233" max="233" width="5.25" customWidth="1"/>
    <col min="234" max="234" width="10.5" customWidth="1"/>
    <col min="235" max="235" width="2.5" customWidth="1"/>
    <col min="471" max="471" width="2.5" customWidth="1"/>
    <col min="472" max="472" width="4.375" customWidth="1"/>
    <col min="473" max="473" width="8.75" customWidth="1"/>
    <col min="474" max="474" width="14.375" customWidth="1"/>
    <col min="475" max="475" width="3.125" customWidth="1"/>
    <col min="476" max="476" width="14.375" customWidth="1"/>
    <col min="477" max="477" width="10.5" customWidth="1"/>
    <col min="478" max="479" width="5.125" customWidth="1"/>
    <col min="480" max="480" width="10.5" customWidth="1"/>
    <col min="481" max="481" width="4.875" customWidth="1"/>
    <col min="482" max="482" width="4.375" customWidth="1"/>
    <col min="483" max="483" width="8.75" customWidth="1"/>
    <col min="484" max="484" width="14.375" customWidth="1"/>
    <col min="485" max="485" width="3.125" customWidth="1"/>
    <col min="486" max="486" width="14.375" customWidth="1"/>
    <col min="487" max="487" width="10.5" customWidth="1"/>
    <col min="488" max="488" width="5.125" customWidth="1"/>
    <col min="489" max="489" width="5.25" customWidth="1"/>
    <col min="490" max="490" width="10.5" customWidth="1"/>
    <col min="491" max="491" width="2.5" customWidth="1"/>
    <col min="727" max="727" width="2.5" customWidth="1"/>
    <col min="728" max="728" width="4.375" customWidth="1"/>
    <col min="729" max="729" width="8.75" customWidth="1"/>
    <col min="730" max="730" width="14.375" customWidth="1"/>
    <col min="731" max="731" width="3.125" customWidth="1"/>
    <col min="732" max="732" width="14.375" customWidth="1"/>
    <col min="733" max="733" width="10.5" customWidth="1"/>
    <col min="734" max="735" width="5.125" customWidth="1"/>
    <col min="736" max="736" width="10.5" customWidth="1"/>
    <col min="737" max="737" width="4.875" customWidth="1"/>
    <col min="738" max="738" width="4.375" customWidth="1"/>
    <col min="739" max="739" width="8.75" customWidth="1"/>
    <col min="740" max="740" width="14.375" customWidth="1"/>
    <col min="741" max="741" width="3.125" customWidth="1"/>
    <col min="742" max="742" width="14.375" customWidth="1"/>
    <col min="743" max="743" width="10.5" customWidth="1"/>
    <col min="744" max="744" width="5.125" customWidth="1"/>
    <col min="745" max="745" width="5.25" customWidth="1"/>
    <col min="746" max="746" width="10.5" customWidth="1"/>
    <col min="747" max="747" width="2.5" customWidth="1"/>
    <col min="983" max="983" width="2.5" customWidth="1"/>
    <col min="984" max="984" width="4.375" customWidth="1"/>
    <col min="985" max="985" width="8.75" customWidth="1"/>
    <col min="986" max="986" width="14.375" customWidth="1"/>
    <col min="987" max="987" width="3.125" customWidth="1"/>
    <col min="988" max="988" width="14.375" customWidth="1"/>
    <col min="989" max="989" width="10.5" customWidth="1"/>
    <col min="990" max="991" width="5.125" customWidth="1"/>
    <col min="992" max="992" width="10.5" customWidth="1"/>
    <col min="993" max="993" width="4.875" customWidth="1"/>
    <col min="994" max="994" width="4.375" customWidth="1"/>
    <col min="995" max="995" width="8.75" customWidth="1"/>
    <col min="996" max="996" width="14.375" customWidth="1"/>
    <col min="997" max="997" width="3.125" customWidth="1"/>
    <col min="998" max="998" width="14.375" customWidth="1"/>
    <col min="999" max="999" width="10.5" customWidth="1"/>
    <col min="1000" max="1000" width="5.125" customWidth="1"/>
    <col min="1001" max="1001" width="5.25" customWidth="1"/>
    <col min="1002" max="1002" width="10.5" customWidth="1"/>
    <col min="1003" max="1003" width="2.5" customWidth="1"/>
    <col min="1239" max="1239" width="2.5" customWidth="1"/>
    <col min="1240" max="1240" width="4.375" customWidth="1"/>
    <col min="1241" max="1241" width="8.75" customWidth="1"/>
    <col min="1242" max="1242" width="14.375" customWidth="1"/>
    <col min="1243" max="1243" width="3.125" customWidth="1"/>
    <col min="1244" max="1244" width="14.375" customWidth="1"/>
    <col min="1245" max="1245" width="10.5" customWidth="1"/>
    <col min="1246" max="1247" width="5.125" customWidth="1"/>
    <col min="1248" max="1248" width="10.5" customWidth="1"/>
    <col min="1249" max="1249" width="4.875" customWidth="1"/>
    <col min="1250" max="1250" width="4.375" customWidth="1"/>
    <col min="1251" max="1251" width="8.75" customWidth="1"/>
    <col min="1252" max="1252" width="14.375" customWidth="1"/>
    <col min="1253" max="1253" width="3.125" customWidth="1"/>
    <col min="1254" max="1254" width="14.375" customWidth="1"/>
    <col min="1255" max="1255" width="10.5" customWidth="1"/>
    <col min="1256" max="1256" width="5.125" customWidth="1"/>
    <col min="1257" max="1257" width="5.25" customWidth="1"/>
    <col min="1258" max="1258" width="10.5" customWidth="1"/>
    <col min="1259" max="1259" width="2.5" customWidth="1"/>
    <col min="1495" max="1495" width="2.5" customWidth="1"/>
    <col min="1496" max="1496" width="4.375" customWidth="1"/>
    <col min="1497" max="1497" width="8.75" customWidth="1"/>
    <col min="1498" max="1498" width="14.375" customWidth="1"/>
    <col min="1499" max="1499" width="3.125" customWidth="1"/>
    <col min="1500" max="1500" width="14.375" customWidth="1"/>
    <col min="1501" max="1501" width="10.5" customWidth="1"/>
    <col min="1502" max="1503" width="5.125" customWidth="1"/>
    <col min="1504" max="1504" width="10.5" customWidth="1"/>
    <col min="1505" max="1505" width="4.875" customWidth="1"/>
    <col min="1506" max="1506" width="4.375" customWidth="1"/>
    <col min="1507" max="1507" width="8.75" customWidth="1"/>
    <col min="1508" max="1508" width="14.375" customWidth="1"/>
    <col min="1509" max="1509" width="3.125" customWidth="1"/>
    <col min="1510" max="1510" width="14.375" customWidth="1"/>
    <col min="1511" max="1511" width="10.5" customWidth="1"/>
    <col min="1512" max="1512" width="5.125" customWidth="1"/>
    <col min="1513" max="1513" width="5.25" customWidth="1"/>
    <col min="1514" max="1514" width="10.5" customWidth="1"/>
    <col min="1515" max="1515" width="2.5" customWidth="1"/>
    <col min="1751" max="1751" width="2.5" customWidth="1"/>
    <col min="1752" max="1752" width="4.375" customWidth="1"/>
    <col min="1753" max="1753" width="8.75" customWidth="1"/>
    <col min="1754" max="1754" width="14.375" customWidth="1"/>
    <col min="1755" max="1755" width="3.125" customWidth="1"/>
    <col min="1756" max="1756" width="14.375" customWidth="1"/>
    <col min="1757" max="1757" width="10.5" customWidth="1"/>
    <col min="1758" max="1759" width="5.125" customWidth="1"/>
    <col min="1760" max="1760" width="10.5" customWidth="1"/>
    <col min="1761" max="1761" width="4.875" customWidth="1"/>
    <col min="1762" max="1762" width="4.375" customWidth="1"/>
    <col min="1763" max="1763" width="8.75" customWidth="1"/>
    <col min="1764" max="1764" width="14.375" customWidth="1"/>
    <col min="1765" max="1765" width="3.125" customWidth="1"/>
    <col min="1766" max="1766" width="14.375" customWidth="1"/>
    <col min="1767" max="1767" width="10.5" customWidth="1"/>
    <col min="1768" max="1768" width="5.125" customWidth="1"/>
    <col min="1769" max="1769" width="5.25" customWidth="1"/>
    <col min="1770" max="1770" width="10.5" customWidth="1"/>
    <col min="1771" max="1771" width="2.5" customWidth="1"/>
    <col min="2007" max="2007" width="2.5" customWidth="1"/>
    <col min="2008" max="2008" width="4.375" customWidth="1"/>
    <col min="2009" max="2009" width="8.75" customWidth="1"/>
    <col min="2010" max="2010" width="14.375" customWidth="1"/>
    <col min="2011" max="2011" width="3.125" customWidth="1"/>
    <col min="2012" max="2012" width="14.375" customWidth="1"/>
    <col min="2013" max="2013" width="10.5" customWidth="1"/>
    <col min="2014" max="2015" width="5.125" customWidth="1"/>
    <col min="2016" max="2016" width="10.5" customWidth="1"/>
    <col min="2017" max="2017" width="4.875" customWidth="1"/>
    <col min="2018" max="2018" width="4.375" customWidth="1"/>
    <col min="2019" max="2019" width="8.75" customWidth="1"/>
    <col min="2020" max="2020" width="14.375" customWidth="1"/>
    <col min="2021" max="2021" width="3.125" customWidth="1"/>
    <col min="2022" max="2022" width="14.375" customWidth="1"/>
    <col min="2023" max="2023" width="10.5" customWidth="1"/>
    <col min="2024" max="2024" width="5.125" customWidth="1"/>
    <col min="2025" max="2025" width="5.25" customWidth="1"/>
    <col min="2026" max="2026" width="10.5" customWidth="1"/>
    <col min="2027" max="2027" width="2.5" customWidth="1"/>
    <col min="2263" max="2263" width="2.5" customWidth="1"/>
    <col min="2264" max="2264" width="4.375" customWidth="1"/>
    <col min="2265" max="2265" width="8.75" customWidth="1"/>
    <col min="2266" max="2266" width="14.375" customWidth="1"/>
    <col min="2267" max="2267" width="3.125" customWidth="1"/>
    <col min="2268" max="2268" width="14.375" customWidth="1"/>
    <col min="2269" max="2269" width="10.5" customWidth="1"/>
    <col min="2270" max="2271" width="5.125" customWidth="1"/>
    <col min="2272" max="2272" width="10.5" customWidth="1"/>
    <col min="2273" max="2273" width="4.875" customWidth="1"/>
    <col min="2274" max="2274" width="4.375" customWidth="1"/>
    <col min="2275" max="2275" width="8.75" customWidth="1"/>
    <col min="2276" max="2276" width="14.375" customWidth="1"/>
    <col min="2277" max="2277" width="3.125" customWidth="1"/>
    <col min="2278" max="2278" width="14.375" customWidth="1"/>
    <col min="2279" max="2279" width="10.5" customWidth="1"/>
    <col min="2280" max="2280" width="5.125" customWidth="1"/>
    <col min="2281" max="2281" width="5.25" customWidth="1"/>
    <col min="2282" max="2282" width="10.5" customWidth="1"/>
    <col min="2283" max="2283" width="2.5" customWidth="1"/>
    <col min="2519" max="2519" width="2.5" customWidth="1"/>
    <col min="2520" max="2520" width="4.375" customWidth="1"/>
    <col min="2521" max="2521" width="8.75" customWidth="1"/>
    <col min="2522" max="2522" width="14.375" customWidth="1"/>
    <col min="2523" max="2523" width="3.125" customWidth="1"/>
    <col min="2524" max="2524" width="14.375" customWidth="1"/>
    <col min="2525" max="2525" width="10.5" customWidth="1"/>
    <col min="2526" max="2527" width="5.125" customWidth="1"/>
    <col min="2528" max="2528" width="10.5" customWidth="1"/>
    <col min="2529" max="2529" width="4.875" customWidth="1"/>
    <col min="2530" max="2530" width="4.375" customWidth="1"/>
    <col min="2531" max="2531" width="8.75" customWidth="1"/>
    <col min="2532" max="2532" width="14.375" customWidth="1"/>
    <col min="2533" max="2533" width="3.125" customWidth="1"/>
    <col min="2534" max="2534" width="14.375" customWidth="1"/>
    <col min="2535" max="2535" width="10.5" customWidth="1"/>
    <col min="2536" max="2536" width="5.125" customWidth="1"/>
    <col min="2537" max="2537" width="5.25" customWidth="1"/>
    <col min="2538" max="2538" width="10.5" customWidth="1"/>
    <col min="2539" max="2539" width="2.5" customWidth="1"/>
    <col min="2775" max="2775" width="2.5" customWidth="1"/>
    <col min="2776" max="2776" width="4.375" customWidth="1"/>
    <col min="2777" max="2777" width="8.75" customWidth="1"/>
    <col min="2778" max="2778" width="14.375" customWidth="1"/>
    <col min="2779" max="2779" width="3.125" customWidth="1"/>
    <col min="2780" max="2780" width="14.375" customWidth="1"/>
    <col min="2781" max="2781" width="10.5" customWidth="1"/>
    <col min="2782" max="2783" width="5.125" customWidth="1"/>
    <col min="2784" max="2784" width="10.5" customWidth="1"/>
    <col min="2785" max="2785" width="4.875" customWidth="1"/>
    <col min="2786" max="2786" width="4.375" customWidth="1"/>
    <col min="2787" max="2787" width="8.75" customWidth="1"/>
    <col min="2788" max="2788" width="14.375" customWidth="1"/>
    <col min="2789" max="2789" width="3.125" customWidth="1"/>
    <col min="2790" max="2790" width="14.375" customWidth="1"/>
    <col min="2791" max="2791" width="10.5" customWidth="1"/>
    <col min="2792" max="2792" width="5.125" customWidth="1"/>
    <col min="2793" max="2793" width="5.25" customWidth="1"/>
    <col min="2794" max="2794" width="10.5" customWidth="1"/>
    <col min="2795" max="2795" width="2.5" customWidth="1"/>
    <col min="3031" max="3031" width="2.5" customWidth="1"/>
    <col min="3032" max="3032" width="4.375" customWidth="1"/>
    <col min="3033" max="3033" width="8.75" customWidth="1"/>
    <col min="3034" max="3034" width="14.375" customWidth="1"/>
    <col min="3035" max="3035" width="3.125" customWidth="1"/>
    <col min="3036" max="3036" width="14.375" customWidth="1"/>
    <col min="3037" max="3037" width="10.5" customWidth="1"/>
    <col min="3038" max="3039" width="5.125" customWidth="1"/>
    <col min="3040" max="3040" width="10.5" customWidth="1"/>
    <col min="3041" max="3041" width="4.875" customWidth="1"/>
    <col min="3042" max="3042" width="4.375" customWidth="1"/>
    <col min="3043" max="3043" width="8.75" customWidth="1"/>
    <col min="3044" max="3044" width="14.375" customWidth="1"/>
    <col min="3045" max="3045" width="3.125" customWidth="1"/>
    <col min="3046" max="3046" width="14.375" customWidth="1"/>
    <col min="3047" max="3047" width="10.5" customWidth="1"/>
    <col min="3048" max="3048" width="5.125" customWidth="1"/>
    <col min="3049" max="3049" width="5.25" customWidth="1"/>
    <col min="3050" max="3050" width="10.5" customWidth="1"/>
    <col min="3051" max="3051" width="2.5" customWidth="1"/>
    <col min="3287" max="3287" width="2.5" customWidth="1"/>
    <col min="3288" max="3288" width="4.375" customWidth="1"/>
    <col min="3289" max="3289" width="8.75" customWidth="1"/>
    <col min="3290" max="3290" width="14.375" customWidth="1"/>
    <col min="3291" max="3291" width="3.125" customWidth="1"/>
    <col min="3292" max="3292" width="14.375" customWidth="1"/>
    <col min="3293" max="3293" width="10.5" customWidth="1"/>
    <col min="3294" max="3295" width="5.125" customWidth="1"/>
    <col min="3296" max="3296" width="10.5" customWidth="1"/>
    <col min="3297" max="3297" width="4.875" customWidth="1"/>
    <col min="3298" max="3298" width="4.375" customWidth="1"/>
    <col min="3299" max="3299" width="8.75" customWidth="1"/>
    <col min="3300" max="3300" width="14.375" customWidth="1"/>
    <col min="3301" max="3301" width="3.125" customWidth="1"/>
    <col min="3302" max="3302" width="14.375" customWidth="1"/>
    <col min="3303" max="3303" width="10.5" customWidth="1"/>
    <col min="3304" max="3304" width="5.125" customWidth="1"/>
    <col min="3305" max="3305" width="5.25" customWidth="1"/>
    <col min="3306" max="3306" width="10.5" customWidth="1"/>
    <col min="3307" max="3307" width="2.5" customWidth="1"/>
    <col min="3543" max="3543" width="2.5" customWidth="1"/>
    <col min="3544" max="3544" width="4.375" customWidth="1"/>
    <col min="3545" max="3545" width="8.75" customWidth="1"/>
    <col min="3546" max="3546" width="14.375" customWidth="1"/>
    <col min="3547" max="3547" width="3.125" customWidth="1"/>
    <col min="3548" max="3548" width="14.375" customWidth="1"/>
    <col min="3549" max="3549" width="10.5" customWidth="1"/>
    <col min="3550" max="3551" width="5.125" customWidth="1"/>
    <col min="3552" max="3552" width="10.5" customWidth="1"/>
    <col min="3553" max="3553" width="4.875" customWidth="1"/>
    <col min="3554" max="3554" width="4.375" customWidth="1"/>
    <col min="3555" max="3555" width="8.75" customWidth="1"/>
    <col min="3556" max="3556" width="14.375" customWidth="1"/>
    <col min="3557" max="3557" width="3.125" customWidth="1"/>
    <col min="3558" max="3558" width="14.375" customWidth="1"/>
    <col min="3559" max="3559" width="10.5" customWidth="1"/>
    <col min="3560" max="3560" width="5.125" customWidth="1"/>
    <col min="3561" max="3561" width="5.25" customWidth="1"/>
    <col min="3562" max="3562" width="10.5" customWidth="1"/>
    <col min="3563" max="3563" width="2.5" customWidth="1"/>
    <col min="3799" max="3799" width="2.5" customWidth="1"/>
    <col min="3800" max="3800" width="4.375" customWidth="1"/>
    <col min="3801" max="3801" width="8.75" customWidth="1"/>
    <col min="3802" max="3802" width="14.375" customWidth="1"/>
    <col min="3803" max="3803" width="3.125" customWidth="1"/>
    <col min="3804" max="3804" width="14.375" customWidth="1"/>
    <col min="3805" max="3805" width="10.5" customWidth="1"/>
    <col min="3806" max="3807" width="5.125" customWidth="1"/>
    <col min="3808" max="3808" width="10.5" customWidth="1"/>
    <col min="3809" max="3809" width="4.875" customWidth="1"/>
    <col min="3810" max="3810" width="4.375" customWidth="1"/>
    <col min="3811" max="3811" width="8.75" customWidth="1"/>
    <col min="3812" max="3812" width="14.375" customWidth="1"/>
    <col min="3813" max="3813" width="3.125" customWidth="1"/>
    <col min="3814" max="3814" width="14.375" customWidth="1"/>
    <col min="3815" max="3815" width="10.5" customWidth="1"/>
    <col min="3816" max="3816" width="5.125" customWidth="1"/>
    <col min="3817" max="3817" width="5.25" customWidth="1"/>
    <col min="3818" max="3818" width="10.5" customWidth="1"/>
    <col min="3819" max="3819" width="2.5" customWidth="1"/>
    <col min="4055" max="4055" width="2.5" customWidth="1"/>
    <col min="4056" max="4056" width="4.375" customWidth="1"/>
    <col min="4057" max="4057" width="8.75" customWidth="1"/>
    <col min="4058" max="4058" width="14.375" customWidth="1"/>
    <col min="4059" max="4059" width="3.125" customWidth="1"/>
    <col min="4060" max="4060" width="14.375" customWidth="1"/>
    <col min="4061" max="4061" width="10.5" customWidth="1"/>
    <col min="4062" max="4063" width="5.125" customWidth="1"/>
    <col min="4064" max="4064" width="10.5" customWidth="1"/>
    <col min="4065" max="4065" width="4.875" customWidth="1"/>
    <col min="4066" max="4066" width="4.375" customWidth="1"/>
    <col min="4067" max="4067" width="8.75" customWidth="1"/>
    <col min="4068" max="4068" width="14.375" customWidth="1"/>
    <col min="4069" max="4069" width="3.125" customWidth="1"/>
    <col min="4070" max="4070" width="14.375" customWidth="1"/>
    <col min="4071" max="4071" width="10.5" customWidth="1"/>
    <col min="4072" max="4072" width="5.125" customWidth="1"/>
    <col min="4073" max="4073" width="5.25" customWidth="1"/>
    <col min="4074" max="4074" width="10.5" customWidth="1"/>
    <col min="4075" max="4075" width="2.5" customWidth="1"/>
    <col min="4311" max="4311" width="2.5" customWidth="1"/>
    <col min="4312" max="4312" width="4.375" customWidth="1"/>
    <col min="4313" max="4313" width="8.75" customWidth="1"/>
    <col min="4314" max="4314" width="14.375" customWidth="1"/>
    <col min="4315" max="4315" width="3.125" customWidth="1"/>
    <col min="4316" max="4316" width="14.375" customWidth="1"/>
    <col min="4317" max="4317" width="10.5" customWidth="1"/>
    <col min="4318" max="4319" width="5.125" customWidth="1"/>
    <col min="4320" max="4320" width="10.5" customWidth="1"/>
    <col min="4321" max="4321" width="4.875" customWidth="1"/>
    <col min="4322" max="4322" width="4.375" customWidth="1"/>
    <col min="4323" max="4323" width="8.75" customWidth="1"/>
    <col min="4324" max="4324" width="14.375" customWidth="1"/>
    <col min="4325" max="4325" width="3.125" customWidth="1"/>
    <col min="4326" max="4326" width="14.375" customWidth="1"/>
    <col min="4327" max="4327" width="10.5" customWidth="1"/>
    <col min="4328" max="4328" width="5.125" customWidth="1"/>
    <col min="4329" max="4329" width="5.25" customWidth="1"/>
    <col min="4330" max="4330" width="10.5" customWidth="1"/>
    <col min="4331" max="4331" width="2.5" customWidth="1"/>
    <col min="4567" max="4567" width="2.5" customWidth="1"/>
    <col min="4568" max="4568" width="4.375" customWidth="1"/>
    <col min="4569" max="4569" width="8.75" customWidth="1"/>
    <col min="4570" max="4570" width="14.375" customWidth="1"/>
    <col min="4571" max="4571" width="3.125" customWidth="1"/>
    <col min="4572" max="4572" width="14.375" customWidth="1"/>
    <col min="4573" max="4573" width="10.5" customWidth="1"/>
    <col min="4574" max="4575" width="5.125" customWidth="1"/>
    <col min="4576" max="4576" width="10.5" customWidth="1"/>
    <col min="4577" max="4577" width="4.875" customWidth="1"/>
    <col min="4578" max="4578" width="4.375" customWidth="1"/>
    <col min="4579" max="4579" width="8.75" customWidth="1"/>
    <col min="4580" max="4580" width="14.375" customWidth="1"/>
    <col min="4581" max="4581" width="3.125" customWidth="1"/>
    <col min="4582" max="4582" width="14.375" customWidth="1"/>
    <col min="4583" max="4583" width="10.5" customWidth="1"/>
    <col min="4584" max="4584" width="5.125" customWidth="1"/>
    <col min="4585" max="4585" width="5.25" customWidth="1"/>
    <col min="4586" max="4586" width="10.5" customWidth="1"/>
    <col min="4587" max="4587" width="2.5" customWidth="1"/>
    <col min="4823" max="4823" width="2.5" customWidth="1"/>
    <col min="4824" max="4824" width="4.375" customWidth="1"/>
    <col min="4825" max="4825" width="8.75" customWidth="1"/>
    <col min="4826" max="4826" width="14.375" customWidth="1"/>
    <col min="4827" max="4827" width="3.125" customWidth="1"/>
    <col min="4828" max="4828" width="14.375" customWidth="1"/>
    <col min="4829" max="4829" width="10.5" customWidth="1"/>
    <col min="4830" max="4831" width="5.125" customWidth="1"/>
    <col min="4832" max="4832" width="10.5" customWidth="1"/>
    <col min="4833" max="4833" width="4.875" customWidth="1"/>
    <col min="4834" max="4834" width="4.375" customWidth="1"/>
    <col min="4835" max="4835" width="8.75" customWidth="1"/>
    <col min="4836" max="4836" width="14.375" customWidth="1"/>
    <col min="4837" max="4837" width="3.125" customWidth="1"/>
    <col min="4838" max="4838" width="14.375" customWidth="1"/>
    <col min="4839" max="4839" width="10.5" customWidth="1"/>
    <col min="4840" max="4840" width="5.125" customWidth="1"/>
    <col min="4841" max="4841" width="5.25" customWidth="1"/>
    <col min="4842" max="4842" width="10.5" customWidth="1"/>
    <col min="4843" max="4843" width="2.5" customWidth="1"/>
    <col min="5079" max="5079" width="2.5" customWidth="1"/>
    <col min="5080" max="5080" width="4.375" customWidth="1"/>
    <col min="5081" max="5081" width="8.75" customWidth="1"/>
    <col min="5082" max="5082" width="14.375" customWidth="1"/>
    <col min="5083" max="5083" width="3.125" customWidth="1"/>
    <col min="5084" max="5084" width="14.375" customWidth="1"/>
    <col min="5085" max="5085" width="10.5" customWidth="1"/>
    <col min="5086" max="5087" width="5.125" customWidth="1"/>
    <col min="5088" max="5088" width="10.5" customWidth="1"/>
    <col min="5089" max="5089" width="4.875" customWidth="1"/>
    <col min="5090" max="5090" width="4.375" customWidth="1"/>
    <col min="5091" max="5091" width="8.75" customWidth="1"/>
    <col min="5092" max="5092" width="14.375" customWidth="1"/>
    <col min="5093" max="5093" width="3.125" customWidth="1"/>
    <col min="5094" max="5094" width="14.375" customWidth="1"/>
    <col min="5095" max="5095" width="10.5" customWidth="1"/>
    <col min="5096" max="5096" width="5.125" customWidth="1"/>
    <col min="5097" max="5097" width="5.25" customWidth="1"/>
    <col min="5098" max="5098" width="10.5" customWidth="1"/>
    <col min="5099" max="5099" width="2.5" customWidth="1"/>
    <col min="5335" max="5335" width="2.5" customWidth="1"/>
    <col min="5336" max="5336" width="4.375" customWidth="1"/>
    <col min="5337" max="5337" width="8.75" customWidth="1"/>
    <col min="5338" max="5338" width="14.375" customWidth="1"/>
    <col min="5339" max="5339" width="3.125" customWidth="1"/>
    <col min="5340" max="5340" width="14.375" customWidth="1"/>
    <col min="5341" max="5341" width="10.5" customWidth="1"/>
    <col min="5342" max="5343" width="5.125" customWidth="1"/>
    <col min="5344" max="5344" width="10.5" customWidth="1"/>
    <col min="5345" max="5345" width="4.875" customWidth="1"/>
    <col min="5346" max="5346" width="4.375" customWidth="1"/>
    <col min="5347" max="5347" width="8.75" customWidth="1"/>
    <col min="5348" max="5348" width="14.375" customWidth="1"/>
    <col min="5349" max="5349" width="3.125" customWidth="1"/>
    <col min="5350" max="5350" width="14.375" customWidth="1"/>
    <col min="5351" max="5351" width="10.5" customWidth="1"/>
    <col min="5352" max="5352" width="5.125" customWidth="1"/>
    <col min="5353" max="5353" width="5.25" customWidth="1"/>
    <col min="5354" max="5354" width="10.5" customWidth="1"/>
    <col min="5355" max="5355" width="2.5" customWidth="1"/>
    <col min="5591" max="5591" width="2.5" customWidth="1"/>
    <col min="5592" max="5592" width="4.375" customWidth="1"/>
    <col min="5593" max="5593" width="8.75" customWidth="1"/>
    <col min="5594" max="5594" width="14.375" customWidth="1"/>
    <col min="5595" max="5595" width="3.125" customWidth="1"/>
    <col min="5596" max="5596" width="14.375" customWidth="1"/>
    <col min="5597" max="5597" width="10.5" customWidth="1"/>
    <col min="5598" max="5599" width="5.125" customWidth="1"/>
    <col min="5600" max="5600" width="10.5" customWidth="1"/>
    <col min="5601" max="5601" width="4.875" customWidth="1"/>
    <col min="5602" max="5602" width="4.375" customWidth="1"/>
    <col min="5603" max="5603" width="8.75" customWidth="1"/>
    <col min="5604" max="5604" width="14.375" customWidth="1"/>
    <col min="5605" max="5605" width="3.125" customWidth="1"/>
    <col min="5606" max="5606" width="14.375" customWidth="1"/>
    <col min="5607" max="5607" width="10.5" customWidth="1"/>
    <col min="5608" max="5608" width="5.125" customWidth="1"/>
    <col min="5609" max="5609" width="5.25" customWidth="1"/>
    <col min="5610" max="5610" width="10.5" customWidth="1"/>
    <col min="5611" max="5611" width="2.5" customWidth="1"/>
    <col min="5847" max="5847" width="2.5" customWidth="1"/>
    <col min="5848" max="5848" width="4.375" customWidth="1"/>
    <col min="5849" max="5849" width="8.75" customWidth="1"/>
    <col min="5850" max="5850" width="14.375" customWidth="1"/>
    <col min="5851" max="5851" width="3.125" customWidth="1"/>
    <col min="5852" max="5852" width="14.375" customWidth="1"/>
    <col min="5853" max="5853" width="10.5" customWidth="1"/>
    <col min="5854" max="5855" width="5.125" customWidth="1"/>
    <col min="5856" max="5856" width="10.5" customWidth="1"/>
    <col min="5857" max="5857" width="4.875" customWidth="1"/>
    <col min="5858" max="5858" width="4.375" customWidth="1"/>
    <col min="5859" max="5859" width="8.75" customWidth="1"/>
    <col min="5860" max="5860" width="14.375" customWidth="1"/>
    <col min="5861" max="5861" width="3.125" customWidth="1"/>
    <col min="5862" max="5862" width="14.375" customWidth="1"/>
    <col min="5863" max="5863" width="10.5" customWidth="1"/>
    <col min="5864" max="5864" width="5.125" customWidth="1"/>
    <col min="5865" max="5865" width="5.25" customWidth="1"/>
    <col min="5866" max="5866" width="10.5" customWidth="1"/>
    <col min="5867" max="5867" width="2.5" customWidth="1"/>
    <col min="6103" max="6103" width="2.5" customWidth="1"/>
    <col min="6104" max="6104" width="4.375" customWidth="1"/>
    <col min="6105" max="6105" width="8.75" customWidth="1"/>
    <col min="6106" max="6106" width="14.375" customWidth="1"/>
    <col min="6107" max="6107" width="3.125" customWidth="1"/>
    <col min="6108" max="6108" width="14.375" customWidth="1"/>
    <col min="6109" max="6109" width="10.5" customWidth="1"/>
    <col min="6110" max="6111" width="5.125" customWidth="1"/>
    <col min="6112" max="6112" width="10.5" customWidth="1"/>
    <col min="6113" max="6113" width="4.875" customWidth="1"/>
    <col min="6114" max="6114" width="4.375" customWidth="1"/>
    <col min="6115" max="6115" width="8.75" customWidth="1"/>
    <col min="6116" max="6116" width="14.375" customWidth="1"/>
    <col min="6117" max="6117" width="3.125" customWidth="1"/>
    <col min="6118" max="6118" width="14.375" customWidth="1"/>
    <col min="6119" max="6119" width="10.5" customWidth="1"/>
    <col min="6120" max="6120" width="5.125" customWidth="1"/>
    <col min="6121" max="6121" width="5.25" customWidth="1"/>
    <col min="6122" max="6122" width="10.5" customWidth="1"/>
    <col min="6123" max="6123" width="2.5" customWidth="1"/>
    <col min="6359" max="6359" width="2.5" customWidth="1"/>
    <col min="6360" max="6360" width="4.375" customWidth="1"/>
    <col min="6361" max="6361" width="8.75" customWidth="1"/>
    <col min="6362" max="6362" width="14.375" customWidth="1"/>
    <col min="6363" max="6363" width="3.125" customWidth="1"/>
    <col min="6364" max="6364" width="14.375" customWidth="1"/>
    <col min="6365" max="6365" width="10.5" customWidth="1"/>
    <col min="6366" max="6367" width="5.125" customWidth="1"/>
    <col min="6368" max="6368" width="10.5" customWidth="1"/>
    <col min="6369" max="6369" width="4.875" customWidth="1"/>
    <col min="6370" max="6370" width="4.375" customWidth="1"/>
    <col min="6371" max="6371" width="8.75" customWidth="1"/>
    <col min="6372" max="6372" width="14.375" customWidth="1"/>
    <col min="6373" max="6373" width="3.125" customWidth="1"/>
    <col min="6374" max="6374" width="14.375" customWidth="1"/>
    <col min="6375" max="6375" width="10.5" customWidth="1"/>
    <col min="6376" max="6376" width="5.125" customWidth="1"/>
    <col min="6377" max="6377" width="5.25" customWidth="1"/>
    <col min="6378" max="6378" width="10.5" customWidth="1"/>
    <col min="6379" max="6379" width="2.5" customWidth="1"/>
    <col min="6615" max="6615" width="2.5" customWidth="1"/>
    <col min="6616" max="6616" width="4.375" customWidth="1"/>
    <col min="6617" max="6617" width="8.75" customWidth="1"/>
    <col min="6618" max="6618" width="14.375" customWidth="1"/>
    <col min="6619" max="6619" width="3.125" customWidth="1"/>
    <col min="6620" max="6620" width="14.375" customWidth="1"/>
    <col min="6621" max="6621" width="10.5" customWidth="1"/>
    <col min="6622" max="6623" width="5.125" customWidth="1"/>
    <col min="6624" max="6624" width="10.5" customWidth="1"/>
    <col min="6625" max="6625" width="4.875" customWidth="1"/>
    <col min="6626" max="6626" width="4.375" customWidth="1"/>
    <col min="6627" max="6627" width="8.75" customWidth="1"/>
    <col min="6628" max="6628" width="14.375" customWidth="1"/>
    <col min="6629" max="6629" width="3.125" customWidth="1"/>
    <col min="6630" max="6630" width="14.375" customWidth="1"/>
    <col min="6631" max="6631" width="10.5" customWidth="1"/>
    <col min="6632" max="6632" width="5.125" customWidth="1"/>
    <col min="6633" max="6633" width="5.25" customWidth="1"/>
    <col min="6634" max="6634" width="10.5" customWidth="1"/>
    <col min="6635" max="6635" width="2.5" customWidth="1"/>
    <col min="6871" max="6871" width="2.5" customWidth="1"/>
    <col min="6872" max="6872" width="4.375" customWidth="1"/>
    <col min="6873" max="6873" width="8.75" customWidth="1"/>
    <col min="6874" max="6874" width="14.375" customWidth="1"/>
    <col min="6875" max="6875" width="3.125" customWidth="1"/>
    <col min="6876" max="6876" width="14.375" customWidth="1"/>
    <col min="6877" max="6877" width="10.5" customWidth="1"/>
    <col min="6878" max="6879" width="5.125" customWidth="1"/>
    <col min="6880" max="6880" width="10.5" customWidth="1"/>
    <col min="6881" max="6881" width="4.875" customWidth="1"/>
    <col min="6882" max="6882" width="4.375" customWidth="1"/>
    <col min="6883" max="6883" width="8.75" customWidth="1"/>
    <col min="6884" max="6884" width="14.375" customWidth="1"/>
    <col min="6885" max="6885" width="3.125" customWidth="1"/>
    <col min="6886" max="6886" width="14.375" customWidth="1"/>
    <col min="6887" max="6887" width="10.5" customWidth="1"/>
    <col min="6888" max="6888" width="5.125" customWidth="1"/>
    <col min="6889" max="6889" width="5.25" customWidth="1"/>
    <col min="6890" max="6890" width="10.5" customWidth="1"/>
    <col min="6891" max="6891" width="2.5" customWidth="1"/>
    <col min="7127" max="7127" width="2.5" customWidth="1"/>
    <col min="7128" max="7128" width="4.375" customWidth="1"/>
    <col min="7129" max="7129" width="8.75" customWidth="1"/>
    <col min="7130" max="7130" width="14.375" customWidth="1"/>
    <col min="7131" max="7131" width="3.125" customWidth="1"/>
    <col min="7132" max="7132" width="14.375" customWidth="1"/>
    <col min="7133" max="7133" width="10.5" customWidth="1"/>
    <col min="7134" max="7135" width="5.125" customWidth="1"/>
    <col min="7136" max="7136" width="10.5" customWidth="1"/>
    <col min="7137" max="7137" width="4.875" customWidth="1"/>
    <col min="7138" max="7138" width="4.375" customWidth="1"/>
    <col min="7139" max="7139" width="8.75" customWidth="1"/>
    <col min="7140" max="7140" width="14.375" customWidth="1"/>
    <col min="7141" max="7141" width="3.125" customWidth="1"/>
    <col min="7142" max="7142" width="14.375" customWidth="1"/>
    <col min="7143" max="7143" width="10.5" customWidth="1"/>
    <col min="7144" max="7144" width="5.125" customWidth="1"/>
    <col min="7145" max="7145" width="5.25" customWidth="1"/>
    <col min="7146" max="7146" width="10.5" customWidth="1"/>
    <col min="7147" max="7147" width="2.5" customWidth="1"/>
    <col min="7383" max="7383" width="2.5" customWidth="1"/>
    <col min="7384" max="7384" width="4.375" customWidth="1"/>
    <col min="7385" max="7385" width="8.75" customWidth="1"/>
    <col min="7386" max="7386" width="14.375" customWidth="1"/>
    <col min="7387" max="7387" width="3.125" customWidth="1"/>
    <col min="7388" max="7388" width="14.375" customWidth="1"/>
    <col min="7389" max="7389" width="10.5" customWidth="1"/>
    <col min="7390" max="7391" width="5.125" customWidth="1"/>
    <col min="7392" max="7392" width="10.5" customWidth="1"/>
    <col min="7393" max="7393" width="4.875" customWidth="1"/>
    <col min="7394" max="7394" width="4.375" customWidth="1"/>
    <col min="7395" max="7395" width="8.75" customWidth="1"/>
    <col min="7396" max="7396" width="14.375" customWidth="1"/>
    <col min="7397" max="7397" width="3.125" customWidth="1"/>
    <col min="7398" max="7398" width="14.375" customWidth="1"/>
    <col min="7399" max="7399" width="10.5" customWidth="1"/>
    <col min="7400" max="7400" width="5.125" customWidth="1"/>
    <col min="7401" max="7401" width="5.25" customWidth="1"/>
    <col min="7402" max="7402" width="10.5" customWidth="1"/>
    <col min="7403" max="7403" width="2.5" customWidth="1"/>
    <col min="7639" max="7639" width="2.5" customWidth="1"/>
    <col min="7640" max="7640" width="4.375" customWidth="1"/>
    <col min="7641" max="7641" width="8.75" customWidth="1"/>
    <col min="7642" max="7642" width="14.375" customWidth="1"/>
    <col min="7643" max="7643" width="3.125" customWidth="1"/>
    <col min="7644" max="7644" width="14.375" customWidth="1"/>
    <col min="7645" max="7645" width="10.5" customWidth="1"/>
    <col min="7646" max="7647" width="5.125" customWidth="1"/>
    <col min="7648" max="7648" width="10.5" customWidth="1"/>
    <col min="7649" max="7649" width="4.875" customWidth="1"/>
    <col min="7650" max="7650" width="4.375" customWidth="1"/>
    <col min="7651" max="7651" width="8.75" customWidth="1"/>
    <col min="7652" max="7652" width="14.375" customWidth="1"/>
    <col min="7653" max="7653" width="3.125" customWidth="1"/>
    <col min="7654" max="7654" width="14.375" customWidth="1"/>
    <col min="7655" max="7655" width="10.5" customWidth="1"/>
    <col min="7656" max="7656" width="5.125" customWidth="1"/>
    <col min="7657" max="7657" width="5.25" customWidth="1"/>
    <col min="7658" max="7658" width="10.5" customWidth="1"/>
    <col min="7659" max="7659" width="2.5" customWidth="1"/>
    <col min="7895" max="7895" width="2.5" customWidth="1"/>
    <col min="7896" max="7896" width="4.375" customWidth="1"/>
    <col min="7897" max="7897" width="8.75" customWidth="1"/>
    <col min="7898" max="7898" width="14.375" customWidth="1"/>
    <col min="7899" max="7899" width="3.125" customWidth="1"/>
    <col min="7900" max="7900" width="14.375" customWidth="1"/>
    <col min="7901" max="7901" width="10.5" customWidth="1"/>
    <col min="7902" max="7903" width="5.125" customWidth="1"/>
    <col min="7904" max="7904" width="10.5" customWidth="1"/>
    <col min="7905" max="7905" width="4.875" customWidth="1"/>
    <col min="7906" max="7906" width="4.375" customWidth="1"/>
    <col min="7907" max="7907" width="8.75" customWidth="1"/>
    <col min="7908" max="7908" width="14.375" customWidth="1"/>
    <col min="7909" max="7909" width="3.125" customWidth="1"/>
    <col min="7910" max="7910" width="14.375" customWidth="1"/>
    <col min="7911" max="7911" width="10.5" customWidth="1"/>
    <col min="7912" max="7912" width="5.125" customWidth="1"/>
    <col min="7913" max="7913" width="5.25" customWidth="1"/>
    <col min="7914" max="7914" width="10.5" customWidth="1"/>
    <col min="7915" max="7915" width="2.5" customWidth="1"/>
    <col min="8151" max="8151" width="2.5" customWidth="1"/>
    <col min="8152" max="8152" width="4.375" customWidth="1"/>
    <col min="8153" max="8153" width="8.75" customWidth="1"/>
    <col min="8154" max="8154" width="14.375" customWidth="1"/>
    <col min="8155" max="8155" width="3.125" customWidth="1"/>
    <col min="8156" max="8156" width="14.375" customWidth="1"/>
    <col min="8157" max="8157" width="10.5" customWidth="1"/>
    <col min="8158" max="8159" width="5.125" customWidth="1"/>
    <col min="8160" max="8160" width="10.5" customWidth="1"/>
    <col min="8161" max="8161" width="4.875" customWidth="1"/>
    <col min="8162" max="8162" width="4.375" customWidth="1"/>
    <col min="8163" max="8163" width="8.75" customWidth="1"/>
    <col min="8164" max="8164" width="14.375" customWidth="1"/>
    <col min="8165" max="8165" width="3.125" customWidth="1"/>
    <col min="8166" max="8166" width="14.375" customWidth="1"/>
    <col min="8167" max="8167" width="10.5" customWidth="1"/>
    <col min="8168" max="8168" width="5.125" customWidth="1"/>
    <col min="8169" max="8169" width="5.25" customWidth="1"/>
    <col min="8170" max="8170" width="10.5" customWidth="1"/>
    <col min="8171" max="8171" width="2.5" customWidth="1"/>
    <col min="8407" max="8407" width="2.5" customWidth="1"/>
    <col min="8408" max="8408" width="4.375" customWidth="1"/>
    <col min="8409" max="8409" width="8.75" customWidth="1"/>
    <col min="8410" max="8410" width="14.375" customWidth="1"/>
    <col min="8411" max="8411" width="3.125" customWidth="1"/>
    <col min="8412" max="8412" width="14.375" customWidth="1"/>
    <col min="8413" max="8413" width="10.5" customWidth="1"/>
    <col min="8414" max="8415" width="5.125" customWidth="1"/>
    <col min="8416" max="8416" width="10.5" customWidth="1"/>
    <col min="8417" max="8417" width="4.875" customWidth="1"/>
    <col min="8418" max="8418" width="4.375" customWidth="1"/>
    <col min="8419" max="8419" width="8.75" customWidth="1"/>
    <col min="8420" max="8420" width="14.375" customWidth="1"/>
    <col min="8421" max="8421" width="3.125" customWidth="1"/>
    <col min="8422" max="8422" width="14.375" customWidth="1"/>
    <col min="8423" max="8423" width="10.5" customWidth="1"/>
    <col min="8424" max="8424" width="5.125" customWidth="1"/>
    <col min="8425" max="8425" width="5.25" customWidth="1"/>
    <col min="8426" max="8426" width="10.5" customWidth="1"/>
    <col min="8427" max="8427" width="2.5" customWidth="1"/>
    <col min="8663" max="8663" width="2.5" customWidth="1"/>
    <col min="8664" max="8664" width="4.375" customWidth="1"/>
    <col min="8665" max="8665" width="8.75" customWidth="1"/>
    <col min="8666" max="8666" width="14.375" customWidth="1"/>
    <col min="8667" max="8667" width="3.125" customWidth="1"/>
    <col min="8668" max="8668" width="14.375" customWidth="1"/>
    <col min="8669" max="8669" width="10.5" customWidth="1"/>
    <col min="8670" max="8671" width="5.125" customWidth="1"/>
    <col min="8672" max="8672" width="10.5" customWidth="1"/>
    <col min="8673" max="8673" width="4.875" customWidth="1"/>
    <col min="8674" max="8674" width="4.375" customWidth="1"/>
    <col min="8675" max="8675" width="8.75" customWidth="1"/>
    <col min="8676" max="8676" width="14.375" customWidth="1"/>
    <col min="8677" max="8677" width="3.125" customWidth="1"/>
    <col min="8678" max="8678" width="14.375" customWidth="1"/>
    <col min="8679" max="8679" width="10.5" customWidth="1"/>
    <col min="8680" max="8680" width="5.125" customWidth="1"/>
    <col min="8681" max="8681" width="5.25" customWidth="1"/>
    <col min="8682" max="8682" width="10.5" customWidth="1"/>
    <col min="8683" max="8683" width="2.5" customWidth="1"/>
    <col min="8919" max="8919" width="2.5" customWidth="1"/>
    <col min="8920" max="8920" width="4.375" customWidth="1"/>
    <col min="8921" max="8921" width="8.75" customWidth="1"/>
    <col min="8922" max="8922" width="14.375" customWidth="1"/>
    <col min="8923" max="8923" width="3.125" customWidth="1"/>
    <col min="8924" max="8924" width="14.375" customWidth="1"/>
    <col min="8925" max="8925" width="10.5" customWidth="1"/>
    <col min="8926" max="8927" width="5.125" customWidth="1"/>
    <col min="8928" max="8928" width="10.5" customWidth="1"/>
    <col min="8929" max="8929" width="4.875" customWidth="1"/>
    <col min="8930" max="8930" width="4.375" customWidth="1"/>
    <col min="8931" max="8931" width="8.75" customWidth="1"/>
    <col min="8932" max="8932" width="14.375" customWidth="1"/>
    <col min="8933" max="8933" width="3.125" customWidth="1"/>
    <col min="8934" max="8934" width="14.375" customWidth="1"/>
    <col min="8935" max="8935" width="10.5" customWidth="1"/>
    <col min="8936" max="8936" width="5.125" customWidth="1"/>
    <col min="8937" max="8937" width="5.25" customWidth="1"/>
    <col min="8938" max="8938" width="10.5" customWidth="1"/>
    <col min="8939" max="8939" width="2.5" customWidth="1"/>
    <col min="9175" max="9175" width="2.5" customWidth="1"/>
    <col min="9176" max="9176" width="4.375" customWidth="1"/>
    <col min="9177" max="9177" width="8.75" customWidth="1"/>
    <col min="9178" max="9178" width="14.375" customWidth="1"/>
    <col min="9179" max="9179" width="3.125" customWidth="1"/>
    <col min="9180" max="9180" width="14.375" customWidth="1"/>
    <col min="9181" max="9181" width="10.5" customWidth="1"/>
    <col min="9182" max="9183" width="5.125" customWidth="1"/>
    <col min="9184" max="9184" width="10.5" customWidth="1"/>
    <col min="9185" max="9185" width="4.875" customWidth="1"/>
    <col min="9186" max="9186" width="4.375" customWidth="1"/>
    <col min="9187" max="9187" width="8.75" customWidth="1"/>
    <col min="9188" max="9188" width="14.375" customWidth="1"/>
    <col min="9189" max="9189" width="3.125" customWidth="1"/>
    <col min="9190" max="9190" width="14.375" customWidth="1"/>
    <col min="9191" max="9191" width="10.5" customWidth="1"/>
    <col min="9192" max="9192" width="5.125" customWidth="1"/>
    <col min="9193" max="9193" width="5.25" customWidth="1"/>
    <col min="9194" max="9194" width="10.5" customWidth="1"/>
    <col min="9195" max="9195" width="2.5" customWidth="1"/>
    <col min="9431" max="9431" width="2.5" customWidth="1"/>
    <col min="9432" max="9432" width="4.375" customWidth="1"/>
    <col min="9433" max="9433" width="8.75" customWidth="1"/>
    <col min="9434" max="9434" width="14.375" customWidth="1"/>
    <col min="9435" max="9435" width="3.125" customWidth="1"/>
    <col min="9436" max="9436" width="14.375" customWidth="1"/>
    <col min="9437" max="9437" width="10.5" customWidth="1"/>
    <col min="9438" max="9439" width="5.125" customWidth="1"/>
    <col min="9440" max="9440" width="10.5" customWidth="1"/>
    <col min="9441" max="9441" width="4.875" customWidth="1"/>
    <col min="9442" max="9442" width="4.375" customWidth="1"/>
    <col min="9443" max="9443" width="8.75" customWidth="1"/>
    <col min="9444" max="9444" width="14.375" customWidth="1"/>
    <col min="9445" max="9445" width="3.125" customWidth="1"/>
    <col min="9446" max="9446" width="14.375" customWidth="1"/>
    <col min="9447" max="9447" width="10.5" customWidth="1"/>
    <col min="9448" max="9448" width="5.125" customWidth="1"/>
    <col min="9449" max="9449" width="5.25" customWidth="1"/>
    <col min="9450" max="9450" width="10.5" customWidth="1"/>
    <col min="9451" max="9451" width="2.5" customWidth="1"/>
    <col min="9687" max="9687" width="2.5" customWidth="1"/>
    <col min="9688" max="9688" width="4.375" customWidth="1"/>
    <col min="9689" max="9689" width="8.75" customWidth="1"/>
    <col min="9690" max="9690" width="14.375" customWidth="1"/>
    <col min="9691" max="9691" width="3.125" customWidth="1"/>
    <col min="9692" max="9692" width="14.375" customWidth="1"/>
    <col min="9693" max="9693" width="10.5" customWidth="1"/>
    <col min="9694" max="9695" width="5.125" customWidth="1"/>
    <col min="9696" max="9696" width="10.5" customWidth="1"/>
    <col min="9697" max="9697" width="4.875" customWidth="1"/>
    <col min="9698" max="9698" width="4.375" customWidth="1"/>
    <col min="9699" max="9699" width="8.75" customWidth="1"/>
    <col min="9700" max="9700" width="14.375" customWidth="1"/>
    <col min="9701" max="9701" width="3.125" customWidth="1"/>
    <col min="9702" max="9702" width="14.375" customWidth="1"/>
    <col min="9703" max="9703" width="10.5" customWidth="1"/>
    <col min="9704" max="9704" width="5.125" customWidth="1"/>
    <col min="9705" max="9705" width="5.25" customWidth="1"/>
    <col min="9706" max="9706" width="10.5" customWidth="1"/>
    <col min="9707" max="9707" width="2.5" customWidth="1"/>
    <col min="9943" max="9943" width="2.5" customWidth="1"/>
    <col min="9944" max="9944" width="4.375" customWidth="1"/>
    <col min="9945" max="9945" width="8.75" customWidth="1"/>
    <col min="9946" max="9946" width="14.375" customWidth="1"/>
    <col min="9947" max="9947" width="3.125" customWidth="1"/>
    <col min="9948" max="9948" width="14.375" customWidth="1"/>
    <col min="9949" max="9949" width="10.5" customWidth="1"/>
    <col min="9950" max="9951" width="5.125" customWidth="1"/>
    <col min="9952" max="9952" width="10.5" customWidth="1"/>
    <col min="9953" max="9953" width="4.875" customWidth="1"/>
    <col min="9954" max="9954" width="4.375" customWidth="1"/>
    <col min="9955" max="9955" width="8.75" customWidth="1"/>
    <col min="9956" max="9956" width="14.375" customWidth="1"/>
    <col min="9957" max="9957" width="3.125" customWidth="1"/>
    <col min="9958" max="9958" width="14.375" customWidth="1"/>
    <col min="9959" max="9959" width="10.5" customWidth="1"/>
    <col min="9960" max="9960" width="5.125" customWidth="1"/>
    <col min="9961" max="9961" width="5.25" customWidth="1"/>
    <col min="9962" max="9962" width="10.5" customWidth="1"/>
    <col min="9963" max="9963" width="2.5" customWidth="1"/>
    <col min="10199" max="10199" width="2.5" customWidth="1"/>
    <col min="10200" max="10200" width="4.375" customWidth="1"/>
    <col min="10201" max="10201" width="8.75" customWidth="1"/>
    <col min="10202" max="10202" width="14.375" customWidth="1"/>
    <col min="10203" max="10203" width="3.125" customWidth="1"/>
    <col min="10204" max="10204" width="14.375" customWidth="1"/>
    <col min="10205" max="10205" width="10.5" customWidth="1"/>
    <col min="10206" max="10207" width="5.125" customWidth="1"/>
    <col min="10208" max="10208" width="10.5" customWidth="1"/>
    <col min="10209" max="10209" width="4.875" customWidth="1"/>
    <col min="10210" max="10210" width="4.375" customWidth="1"/>
    <col min="10211" max="10211" width="8.75" customWidth="1"/>
    <col min="10212" max="10212" width="14.375" customWidth="1"/>
    <col min="10213" max="10213" width="3.125" customWidth="1"/>
    <col min="10214" max="10214" width="14.375" customWidth="1"/>
    <col min="10215" max="10215" width="10.5" customWidth="1"/>
    <col min="10216" max="10216" width="5.125" customWidth="1"/>
    <col min="10217" max="10217" width="5.25" customWidth="1"/>
    <col min="10218" max="10218" width="10.5" customWidth="1"/>
    <col min="10219" max="10219" width="2.5" customWidth="1"/>
    <col min="10455" max="10455" width="2.5" customWidth="1"/>
    <col min="10456" max="10456" width="4.375" customWidth="1"/>
    <col min="10457" max="10457" width="8.75" customWidth="1"/>
    <col min="10458" max="10458" width="14.375" customWidth="1"/>
    <col min="10459" max="10459" width="3.125" customWidth="1"/>
    <col min="10460" max="10460" width="14.375" customWidth="1"/>
    <col min="10461" max="10461" width="10.5" customWidth="1"/>
    <col min="10462" max="10463" width="5.125" customWidth="1"/>
    <col min="10464" max="10464" width="10.5" customWidth="1"/>
    <col min="10465" max="10465" width="4.875" customWidth="1"/>
    <col min="10466" max="10466" width="4.375" customWidth="1"/>
    <col min="10467" max="10467" width="8.75" customWidth="1"/>
    <col min="10468" max="10468" width="14.375" customWidth="1"/>
    <col min="10469" max="10469" width="3.125" customWidth="1"/>
    <col min="10470" max="10470" width="14.375" customWidth="1"/>
    <col min="10471" max="10471" width="10.5" customWidth="1"/>
    <col min="10472" max="10472" width="5.125" customWidth="1"/>
    <col min="10473" max="10473" width="5.25" customWidth="1"/>
    <col min="10474" max="10474" width="10.5" customWidth="1"/>
    <col min="10475" max="10475" width="2.5" customWidth="1"/>
    <col min="10711" max="10711" width="2.5" customWidth="1"/>
    <col min="10712" max="10712" width="4.375" customWidth="1"/>
    <col min="10713" max="10713" width="8.75" customWidth="1"/>
    <col min="10714" max="10714" width="14.375" customWidth="1"/>
    <col min="10715" max="10715" width="3.125" customWidth="1"/>
    <col min="10716" max="10716" width="14.375" customWidth="1"/>
    <col min="10717" max="10717" width="10.5" customWidth="1"/>
    <col min="10718" max="10719" width="5.125" customWidth="1"/>
    <col min="10720" max="10720" width="10.5" customWidth="1"/>
    <col min="10721" max="10721" width="4.875" customWidth="1"/>
    <col min="10722" max="10722" width="4.375" customWidth="1"/>
    <col min="10723" max="10723" width="8.75" customWidth="1"/>
    <col min="10724" max="10724" width="14.375" customWidth="1"/>
    <col min="10725" max="10725" width="3.125" customWidth="1"/>
    <col min="10726" max="10726" width="14.375" customWidth="1"/>
    <col min="10727" max="10727" width="10.5" customWidth="1"/>
    <col min="10728" max="10728" width="5.125" customWidth="1"/>
    <col min="10729" max="10729" width="5.25" customWidth="1"/>
    <col min="10730" max="10730" width="10.5" customWidth="1"/>
    <col min="10731" max="10731" width="2.5" customWidth="1"/>
    <col min="10967" max="10967" width="2.5" customWidth="1"/>
    <col min="10968" max="10968" width="4.375" customWidth="1"/>
    <col min="10969" max="10969" width="8.75" customWidth="1"/>
    <col min="10970" max="10970" width="14.375" customWidth="1"/>
    <col min="10971" max="10971" width="3.125" customWidth="1"/>
    <col min="10972" max="10972" width="14.375" customWidth="1"/>
    <col min="10973" max="10973" width="10.5" customWidth="1"/>
    <col min="10974" max="10975" width="5.125" customWidth="1"/>
    <col min="10976" max="10976" width="10.5" customWidth="1"/>
    <col min="10977" max="10977" width="4.875" customWidth="1"/>
    <col min="10978" max="10978" width="4.375" customWidth="1"/>
    <col min="10979" max="10979" width="8.75" customWidth="1"/>
    <col min="10980" max="10980" width="14.375" customWidth="1"/>
    <col min="10981" max="10981" width="3.125" customWidth="1"/>
    <col min="10982" max="10982" width="14.375" customWidth="1"/>
    <col min="10983" max="10983" width="10.5" customWidth="1"/>
    <col min="10984" max="10984" width="5.125" customWidth="1"/>
    <col min="10985" max="10985" width="5.25" customWidth="1"/>
    <col min="10986" max="10986" width="10.5" customWidth="1"/>
    <col min="10987" max="10987" width="2.5" customWidth="1"/>
    <col min="11223" max="11223" width="2.5" customWidth="1"/>
    <col min="11224" max="11224" width="4.375" customWidth="1"/>
    <col min="11225" max="11225" width="8.75" customWidth="1"/>
    <col min="11226" max="11226" width="14.375" customWidth="1"/>
    <col min="11227" max="11227" width="3.125" customWidth="1"/>
    <col min="11228" max="11228" width="14.375" customWidth="1"/>
    <col min="11229" max="11229" width="10.5" customWidth="1"/>
    <col min="11230" max="11231" width="5.125" customWidth="1"/>
    <col min="11232" max="11232" width="10.5" customWidth="1"/>
    <col min="11233" max="11233" width="4.875" customWidth="1"/>
    <col min="11234" max="11234" width="4.375" customWidth="1"/>
    <col min="11235" max="11235" width="8.75" customWidth="1"/>
    <col min="11236" max="11236" width="14.375" customWidth="1"/>
    <col min="11237" max="11237" width="3.125" customWidth="1"/>
    <col min="11238" max="11238" width="14.375" customWidth="1"/>
    <col min="11239" max="11239" width="10.5" customWidth="1"/>
    <col min="11240" max="11240" width="5.125" customWidth="1"/>
    <col min="11241" max="11241" width="5.25" customWidth="1"/>
    <col min="11242" max="11242" width="10.5" customWidth="1"/>
    <col min="11243" max="11243" width="2.5" customWidth="1"/>
    <col min="11479" max="11479" width="2.5" customWidth="1"/>
    <col min="11480" max="11480" width="4.375" customWidth="1"/>
    <col min="11481" max="11481" width="8.75" customWidth="1"/>
    <col min="11482" max="11482" width="14.375" customWidth="1"/>
    <col min="11483" max="11483" width="3.125" customWidth="1"/>
    <col min="11484" max="11484" width="14.375" customWidth="1"/>
    <col min="11485" max="11485" width="10.5" customWidth="1"/>
    <col min="11486" max="11487" width="5.125" customWidth="1"/>
    <col min="11488" max="11488" width="10.5" customWidth="1"/>
    <col min="11489" max="11489" width="4.875" customWidth="1"/>
    <col min="11490" max="11490" width="4.375" customWidth="1"/>
    <col min="11491" max="11491" width="8.75" customWidth="1"/>
    <col min="11492" max="11492" width="14.375" customWidth="1"/>
    <col min="11493" max="11493" width="3.125" customWidth="1"/>
    <col min="11494" max="11494" width="14.375" customWidth="1"/>
    <col min="11495" max="11495" width="10.5" customWidth="1"/>
    <col min="11496" max="11496" width="5.125" customWidth="1"/>
    <col min="11497" max="11497" width="5.25" customWidth="1"/>
    <col min="11498" max="11498" width="10.5" customWidth="1"/>
    <col min="11499" max="11499" width="2.5" customWidth="1"/>
    <col min="11735" max="11735" width="2.5" customWidth="1"/>
    <col min="11736" max="11736" width="4.375" customWidth="1"/>
    <col min="11737" max="11737" width="8.75" customWidth="1"/>
    <col min="11738" max="11738" width="14.375" customWidth="1"/>
    <col min="11739" max="11739" width="3.125" customWidth="1"/>
    <col min="11740" max="11740" width="14.375" customWidth="1"/>
    <col min="11741" max="11741" width="10.5" customWidth="1"/>
    <col min="11742" max="11743" width="5.125" customWidth="1"/>
    <col min="11744" max="11744" width="10.5" customWidth="1"/>
    <col min="11745" max="11745" width="4.875" customWidth="1"/>
    <col min="11746" max="11746" width="4.375" customWidth="1"/>
    <col min="11747" max="11747" width="8.75" customWidth="1"/>
    <col min="11748" max="11748" width="14.375" customWidth="1"/>
    <col min="11749" max="11749" width="3.125" customWidth="1"/>
    <col min="11750" max="11750" width="14.375" customWidth="1"/>
    <col min="11751" max="11751" width="10.5" customWidth="1"/>
    <col min="11752" max="11752" width="5.125" customWidth="1"/>
    <col min="11753" max="11753" width="5.25" customWidth="1"/>
    <col min="11754" max="11754" width="10.5" customWidth="1"/>
    <col min="11755" max="11755" width="2.5" customWidth="1"/>
    <col min="11991" max="11991" width="2.5" customWidth="1"/>
    <col min="11992" max="11992" width="4.375" customWidth="1"/>
    <col min="11993" max="11993" width="8.75" customWidth="1"/>
    <col min="11994" max="11994" width="14.375" customWidth="1"/>
    <col min="11995" max="11995" width="3.125" customWidth="1"/>
    <col min="11996" max="11996" width="14.375" customWidth="1"/>
    <col min="11997" max="11997" width="10.5" customWidth="1"/>
    <col min="11998" max="11999" width="5.125" customWidth="1"/>
    <col min="12000" max="12000" width="10.5" customWidth="1"/>
    <col min="12001" max="12001" width="4.875" customWidth="1"/>
    <col min="12002" max="12002" width="4.375" customWidth="1"/>
    <col min="12003" max="12003" width="8.75" customWidth="1"/>
    <col min="12004" max="12004" width="14.375" customWidth="1"/>
    <col min="12005" max="12005" width="3.125" customWidth="1"/>
    <col min="12006" max="12006" width="14.375" customWidth="1"/>
    <col min="12007" max="12007" width="10.5" customWidth="1"/>
    <col min="12008" max="12008" width="5.125" customWidth="1"/>
    <col min="12009" max="12009" width="5.25" customWidth="1"/>
    <col min="12010" max="12010" width="10.5" customWidth="1"/>
    <col min="12011" max="12011" width="2.5" customWidth="1"/>
    <col min="12247" max="12247" width="2.5" customWidth="1"/>
    <col min="12248" max="12248" width="4.375" customWidth="1"/>
    <col min="12249" max="12249" width="8.75" customWidth="1"/>
    <col min="12250" max="12250" width="14.375" customWidth="1"/>
    <col min="12251" max="12251" width="3.125" customWidth="1"/>
    <col min="12252" max="12252" width="14.375" customWidth="1"/>
    <col min="12253" max="12253" width="10.5" customWidth="1"/>
    <col min="12254" max="12255" width="5.125" customWidth="1"/>
    <col min="12256" max="12256" width="10.5" customWidth="1"/>
    <col min="12257" max="12257" width="4.875" customWidth="1"/>
    <col min="12258" max="12258" width="4.375" customWidth="1"/>
    <col min="12259" max="12259" width="8.75" customWidth="1"/>
    <col min="12260" max="12260" width="14.375" customWidth="1"/>
    <col min="12261" max="12261" width="3.125" customWidth="1"/>
    <col min="12262" max="12262" width="14.375" customWidth="1"/>
    <col min="12263" max="12263" width="10.5" customWidth="1"/>
    <col min="12264" max="12264" width="5.125" customWidth="1"/>
    <col min="12265" max="12265" width="5.25" customWidth="1"/>
    <col min="12266" max="12266" width="10.5" customWidth="1"/>
    <col min="12267" max="12267" width="2.5" customWidth="1"/>
    <col min="12503" max="12503" width="2.5" customWidth="1"/>
    <col min="12504" max="12504" width="4.375" customWidth="1"/>
    <col min="12505" max="12505" width="8.75" customWidth="1"/>
    <col min="12506" max="12506" width="14.375" customWidth="1"/>
    <col min="12507" max="12507" width="3.125" customWidth="1"/>
    <col min="12508" max="12508" width="14.375" customWidth="1"/>
    <col min="12509" max="12509" width="10.5" customWidth="1"/>
    <col min="12510" max="12511" width="5.125" customWidth="1"/>
    <col min="12512" max="12512" width="10.5" customWidth="1"/>
    <col min="12513" max="12513" width="4.875" customWidth="1"/>
    <col min="12514" max="12514" width="4.375" customWidth="1"/>
    <col min="12515" max="12515" width="8.75" customWidth="1"/>
    <col min="12516" max="12516" width="14.375" customWidth="1"/>
    <col min="12517" max="12517" width="3.125" customWidth="1"/>
    <col min="12518" max="12518" width="14.375" customWidth="1"/>
    <col min="12519" max="12519" width="10.5" customWidth="1"/>
    <col min="12520" max="12520" width="5.125" customWidth="1"/>
    <col min="12521" max="12521" width="5.25" customWidth="1"/>
    <col min="12522" max="12522" width="10.5" customWidth="1"/>
    <col min="12523" max="12523" width="2.5" customWidth="1"/>
    <col min="12759" max="12759" width="2.5" customWidth="1"/>
    <col min="12760" max="12760" width="4.375" customWidth="1"/>
    <col min="12761" max="12761" width="8.75" customWidth="1"/>
    <col min="12762" max="12762" width="14.375" customWidth="1"/>
    <col min="12763" max="12763" width="3.125" customWidth="1"/>
    <col min="12764" max="12764" width="14.375" customWidth="1"/>
    <col min="12765" max="12765" width="10.5" customWidth="1"/>
    <col min="12766" max="12767" width="5.125" customWidth="1"/>
    <col min="12768" max="12768" width="10.5" customWidth="1"/>
    <col min="12769" max="12769" width="4.875" customWidth="1"/>
    <col min="12770" max="12770" width="4.375" customWidth="1"/>
    <col min="12771" max="12771" width="8.75" customWidth="1"/>
    <col min="12772" max="12772" width="14.375" customWidth="1"/>
    <col min="12773" max="12773" width="3.125" customWidth="1"/>
    <col min="12774" max="12774" width="14.375" customWidth="1"/>
    <col min="12775" max="12775" width="10.5" customWidth="1"/>
    <col min="12776" max="12776" width="5.125" customWidth="1"/>
    <col min="12777" max="12777" width="5.25" customWidth="1"/>
    <col min="12778" max="12778" width="10.5" customWidth="1"/>
    <col min="12779" max="12779" width="2.5" customWidth="1"/>
    <col min="13015" max="13015" width="2.5" customWidth="1"/>
    <col min="13016" max="13016" width="4.375" customWidth="1"/>
    <col min="13017" max="13017" width="8.75" customWidth="1"/>
    <col min="13018" max="13018" width="14.375" customWidth="1"/>
    <col min="13019" max="13019" width="3.125" customWidth="1"/>
    <col min="13020" max="13020" width="14.375" customWidth="1"/>
    <col min="13021" max="13021" width="10.5" customWidth="1"/>
    <col min="13022" max="13023" width="5.125" customWidth="1"/>
    <col min="13024" max="13024" width="10.5" customWidth="1"/>
    <col min="13025" max="13025" width="4.875" customWidth="1"/>
    <col min="13026" max="13026" width="4.375" customWidth="1"/>
    <col min="13027" max="13027" width="8.75" customWidth="1"/>
    <col min="13028" max="13028" width="14.375" customWidth="1"/>
    <col min="13029" max="13029" width="3.125" customWidth="1"/>
    <col min="13030" max="13030" width="14.375" customWidth="1"/>
    <col min="13031" max="13031" width="10.5" customWidth="1"/>
    <col min="13032" max="13032" width="5.125" customWidth="1"/>
    <col min="13033" max="13033" width="5.25" customWidth="1"/>
    <col min="13034" max="13034" width="10.5" customWidth="1"/>
    <col min="13035" max="13035" width="2.5" customWidth="1"/>
    <col min="13271" max="13271" width="2.5" customWidth="1"/>
    <col min="13272" max="13272" width="4.375" customWidth="1"/>
    <col min="13273" max="13273" width="8.75" customWidth="1"/>
    <col min="13274" max="13274" width="14.375" customWidth="1"/>
    <col min="13275" max="13275" width="3.125" customWidth="1"/>
    <col min="13276" max="13276" width="14.375" customWidth="1"/>
    <col min="13277" max="13277" width="10.5" customWidth="1"/>
    <col min="13278" max="13279" width="5.125" customWidth="1"/>
    <col min="13280" max="13280" width="10.5" customWidth="1"/>
    <col min="13281" max="13281" width="4.875" customWidth="1"/>
    <col min="13282" max="13282" width="4.375" customWidth="1"/>
    <col min="13283" max="13283" width="8.75" customWidth="1"/>
    <col min="13284" max="13284" width="14.375" customWidth="1"/>
    <col min="13285" max="13285" width="3.125" customWidth="1"/>
    <col min="13286" max="13286" width="14.375" customWidth="1"/>
    <col min="13287" max="13287" width="10.5" customWidth="1"/>
    <col min="13288" max="13288" width="5.125" customWidth="1"/>
    <col min="13289" max="13289" width="5.25" customWidth="1"/>
    <col min="13290" max="13290" width="10.5" customWidth="1"/>
    <col min="13291" max="13291" width="2.5" customWidth="1"/>
    <col min="13527" max="13527" width="2.5" customWidth="1"/>
    <col min="13528" max="13528" width="4.375" customWidth="1"/>
    <col min="13529" max="13529" width="8.75" customWidth="1"/>
    <col min="13530" max="13530" width="14.375" customWidth="1"/>
    <col min="13531" max="13531" width="3.125" customWidth="1"/>
    <col min="13532" max="13532" width="14.375" customWidth="1"/>
    <col min="13533" max="13533" width="10.5" customWidth="1"/>
    <col min="13534" max="13535" width="5.125" customWidth="1"/>
    <col min="13536" max="13536" width="10.5" customWidth="1"/>
    <col min="13537" max="13537" width="4.875" customWidth="1"/>
    <col min="13538" max="13538" width="4.375" customWidth="1"/>
    <col min="13539" max="13539" width="8.75" customWidth="1"/>
    <col min="13540" max="13540" width="14.375" customWidth="1"/>
    <col min="13541" max="13541" width="3.125" customWidth="1"/>
    <col min="13542" max="13542" width="14.375" customWidth="1"/>
    <col min="13543" max="13543" width="10.5" customWidth="1"/>
    <col min="13544" max="13544" width="5.125" customWidth="1"/>
    <col min="13545" max="13545" width="5.25" customWidth="1"/>
    <col min="13546" max="13546" width="10.5" customWidth="1"/>
    <col min="13547" max="13547" width="2.5" customWidth="1"/>
    <col min="13783" max="13783" width="2.5" customWidth="1"/>
    <col min="13784" max="13784" width="4.375" customWidth="1"/>
    <col min="13785" max="13785" width="8.75" customWidth="1"/>
    <col min="13786" max="13786" width="14.375" customWidth="1"/>
    <col min="13787" max="13787" width="3.125" customWidth="1"/>
    <col min="13788" max="13788" width="14.375" customWidth="1"/>
    <col min="13789" max="13789" width="10.5" customWidth="1"/>
    <col min="13790" max="13791" width="5.125" customWidth="1"/>
    <col min="13792" max="13792" width="10.5" customWidth="1"/>
    <col min="13793" max="13793" width="4.875" customWidth="1"/>
    <col min="13794" max="13794" width="4.375" customWidth="1"/>
    <col min="13795" max="13795" width="8.75" customWidth="1"/>
    <col min="13796" max="13796" width="14.375" customWidth="1"/>
    <col min="13797" max="13797" width="3.125" customWidth="1"/>
    <col min="13798" max="13798" width="14.375" customWidth="1"/>
    <col min="13799" max="13799" width="10.5" customWidth="1"/>
    <col min="13800" max="13800" width="5.125" customWidth="1"/>
    <col min="13801" max="13801" width="5.25" customWidth="1"/>
    <col min="13802" max="13802" width="10.5" customWidth="1"/>
    <col min="13803" max="13803" width="2.5" customWidth="1"/>
    <col min="14039" max="14039" width="2.5" customWidth="1"/>
    <col min="14040" max="14040" width="4.375" customWidth="1"/>
    <col min="14041" max="14041" width="8.75" customWidth="1"/>
    <col min="14042" max="14042" width="14.375" customWidth="1"/>
    <col min="14043" max="14043" width="3.125" customWidth="1"/>
    <col min="14044" max="14044" width="14.375" customWidth="1"/>
    <col min="14045" max="14045" width="10.5" customWidth="1"/>
    <col min="14046" max="14047" width="5.125" customWidth="1"/>
    <col min="14048" max="14048" width="10.5" customWidth="1"/>
    <col min="14049" max="14049" width="4.875" customWidth="1"/>
    <col min="14050" max="14050" width="4.375" customWidth="1"/>
    <col min="14051" max="14051" width="8.75" customWidth="1"/>
    <col min="14052" max="14052" width="14.375" customWidth="1"/>
    <col min="14053" max="14053" width="3.125" customWidth="1"/>
    <col min="14054" max="14054" width="14.375" customWidth="1"/>
    <col min="14055" max="14055" width="10.5" customWidth="1"/>
    <col min="14056" max="14056" width="5.125" customWidth="1"/>
    <col min="14057" max="14057" width="5.25" customWidth="1"/>
    <col min="14058" max="14058" width="10.5" customWidth="1"/>
    <col min="14059" max="14059" width="2.5" customWidth="1"/>
    <col min="14295" max="14295" width="2.5" customWidth="1"/>
    <col min="14296" max="14296" width="4.375" customWidth="1"/>
    <col min="14297" max="14297" width="8.75" customWidth="1"/>
    <col min="14298" max="14298" width="14.375" customWidth="1"/>
    <col min="14299" max="14299" width="3.125" customWidth="1"/>
    <col min="14300" max="14300" width="14.375" customWidth="1"/>
    <col min="14301" max="14301" width="10.5" customWidth="1"/>
    <col min="14302" max="14303" width="5.125" customWidth="1"/>
    <col min="14304" max="14304" width="10.5" customWidth="1"/>
    <col min="14305" max="14305" width="4.875" customWidth="1"/>
    <col min="14306" max="14306" width="4.375" customWidth="1"/>
    <col min="14307" max="14307" width="8.75" customWidth="1"/>
    <col min="14308" max="14308" width="14.375" customWidth="1"/>
    <col min="14309" max="14309" width="3.125" customWidth="1"/>
    <col min="14310" max="14310" width="14.375" customWidth="1"/>
    <col min="14311" max="14311" width="10.5" customWidth="1"/>
    <col min="14312" max="14312" width="5.125" customWidth="1"/>
    <col min="14313" max="14313" width="5.25" customWidth="1"/>
    <col min="14314" max="14314" width="10.5" customWidth="1"/>
    <col min="14315" max="14315" width="2.5" customWidth="1"/>
    <col min="14551" max="14551" width="2.5" customWidth="1"/>
    <col min="14552" max="14552" width="4.375" customWidth="1"/>
    <col min="14553" max="14553" width="8.75" customWidth="1"/>
    <col min="14554" max="14554" width="14.375" customWidth="1"/>
    <col min="14555" max="14555" width="3.125" customWidth="1"/>
    <col min="14556" max="14556" width="14.375" customWidth="1"/>
    <col min="14557" max="14557" width="10.5" customWidth="1"/>
    <col min="14558" max="14559" width="5.125" customWidth="1"/>
    <col min="14560" max="14560" width="10.5" customWidth="1"/>
    <col min="14561" max="14561" width="4.875" customWidth="1"/>
    <col min="14562" max="14562" width="4.375" customWidth="1"/>
    <col min="14563" max="14563" width="8.75" customWidth="1"/>
    <col min="14564" max="14564" width="14.375" customWidth="1"/>
    <col min="14565" max="14565" width="3.125" customWidth="1"/>
    <col min="14566" max="14566" width="14.375" customWidth="1"/>
    <col min="14567" max="14567" width="10.5" customWidth="1"/>
    <col min="14568" max="14568" width="5.125" customWidth="1"/>
    <col min="14569" max="14569" width="5.25" customWidth="1"/>
    <col min="14570" max="14570" width="10.5" customWidth="1"/>
    <col min="14571" max="14571" width="2.5" customWidth="1"/>
    <col min="14807" max="14807" width="2.5" customWidth="1"/>
    <col min="14808" max="14808" width="4.375" customWidth="1"/>
    <col min="14809" max="14809" width="8.75" customWidth="1"/>
    <col min="14810" max="14810" width="14.375" customWidth="1"/>
    <col min="14811" max="14811" width="3.125" customWidth="1"/>
    <col min="14812" max="14812" width="14.375" customWidth="1"/>
    <col min="14813" max="14813" width="10.5" customWidth="1"/>
    <col min="14814" max="14815" width="5.125" customWidth="1"/>
    <col min="14816" max="14816" width="10.5" customWidth="1"/>
    <col min="14817" max="14817" width="4.875" customWidth="1"/>
    <col min="14818" max="14818" width="4.375" customWidth="1"/>
    <col min="14819" max="14819" width="8.75" customWidth="1"/>
    <col min="14820" max="14820" width="14.375" customWidth="1"/>
    <col min="14821" max="14821" width="3.125" customWidth="1"/>
    <col min="14822" max="14822" width="14.375" customWidth="1"/>
    <col min="14823" max="14823" width="10.5" customWidth="1"/>
    <col min="14824" max="14824" width="5.125" customWidth="1"/>
    <col min="14825" max="14825" width="5.25" customWidth="1"/>
    <col min="14826" max="14826" width="10.5" customWidth="1"/>
    <col min="14827" max="14827" width="2.5" customWidth="1"/>
    <col min="15063" max="15063" width="2.5" customWidth="1"/>
    <col min="15064" max="15064" width="4.375" customWidth="1"/>
    <col min="15065" max="15065" width="8.75" customWidth="1"/>
    <col min="15066" max="15066" width="14.375" customWidth="1"/>
    <col min="15067" max="15067" width="3.125" customWidth="1"/>
    <col min="15068" max="15068" width="14.375" customWidth="1"/>
    <col min="15069" max="15069" width="10.5" customWidth="1"/>
    <col min="15070" max="15071" width="5.125" customWidth="1"/>
    <col min="15072" max="15072" width="10.5" customWidth="1"/>
    <col min="15073" max="15073" width="4.875" customWidth="1"/>
    <col min="15074" max="15074" width="4.375" customWidth="1"/>
    <col min="15075" max="15075" width="8.75" customWidth="1"/>
    <col min="15076" max="15076" width="14.375" customWidth="1"/>
    <col min="15077" max="15077" width="3.125" customWidth="1"/>
    <col min="15078" max="15078" width="14.375" customWidth="1"/>
    <col min="15079" max="15079" width="10.5" customWidth="1"/>
    <col min="15080" max="15080" width="5.125" customWidth="1"/>
    <col min="15081" max="15081" width="5.25" customWidth="1"/>
    <col min="15082" max="15082" width="10.5" customWidth="1"/>
    <col min="15083" max="15083" width="2.5" customWidth="1"/>
    <col min="15319" max="15319" width="2.5" customWidth="1"/>
    <col min="15320" max="15320" width="4.375" customWidth="1"/>
    <col min="15321" max="15321" width="8.75" customWidth="1"/>
    <col min="15322" max="15322" width="14.375" customWidth="1"/>
    <col min="15323" max="15323" width="3.125" customWidth="1"/>
    <col min="15324" max="15324" width="14.375" customWidth="1"/>
    <col min="15325" max="15325" width="10.5" customWidth="1"/>
    <col min="15326" max="15327" width="5.125" customWidth="1"/>
    <col min="15328" max="15328" width="10.5" customWidth="1"/>
    <col min="15329" max="15329" width="4.875" customWidth="1"/>
    <col min="15330" max="15330" width="4.375" customWidth="1"/>
    <col min="15331" max="15331" width="8.75" customWidth="1"/>
    <col min="15332" max="15332" width="14.375" customWidth="1"/>
    <col min="15333" max="15333" width="3.125" customWidth="1"/>
    <col min="15334" max="15334" width="14.375" customWidth="1"/>
    <col min="15335" max="15335" width="10.5" customWidth="1"/>
    <col min="15336" max="15336" width="5.125" customWidth="1"/>
    <col min="15337" max="15337" width="5.25" customWidth="1"/>
    <col min="15338" max="15338" width="10.5" customWidth="1"/>
    <col min="15339" max="15339" width="2.5" customWidth="1"/>
    <col min="15575" max="15575" width="2.5" customWidth="1"/>
    <col min="15576" max="15576" width="4.375" customWidth="1"/>
    <col min="15577" max="15577" width="8.75" customWidth="1"/>
    <col min="15578" max="15578" width="14.375" customWidth="1"/>
    <col min="15579" max="15579" width="3.125" customWidth="1"/>
    <col min="15580" max="15580" width="14.375" customWidth="1"/>
    <col min="15581" max="15581" width="10.5" customWidth="1"/>
    <col min="15582" max="15583" width="5.125" customWidth="1"/>
    <col min="15584" max="15584" width="10.5" customWidth="1"/>
    <col min="15585" max="15585" width="4.875" customWidth="1"/>
    <col min="15586" max="15586" width="4.375" customWidth="1"/>
    <col min="15587" max="15587" width="8.75" customWidth="1"/>
    <col min="15588" max="15588" width="14.375" customWidth="1"/>
    <col min="15589" max="15589" width="3.125" customWidth="1"/>
    <col min="15590" max="15590" width="14.375" customWidth="1"/>
    <col min="15591" max="15591" width="10.5" customWidth="1"/>
    <col min="15592" max="15592" width="5.125" customWidth="1"/>
    <col min="15593" max="15593" width="5.25" customWidth="1"/>
    <col min="15594" max="15594" width="10.5" customWidth="1"/>
    <col min="15595" max="15595" width="2.5" customWidth="1"/>
    <col min="15831" max="15831" width="2.5" customWidth="1"/>
    <col min="15832" max="15832" width="4.375" customWidth="1"/>
    <col min="15833" max="15833" width="8.75" customWidth="1"/>
    <col min="15834" max="15834" width="14.375" customWidth="1"/>
    <col min="15835" max="15835" width="3.125" customWidth="1"/>
    <col min="15836" max="15836" width="14.375" customWidth="1"/>
    <col min="15837" max="15837" width="10.5" customWidth="1"/>
    <col min="15838" max="15839" width="5.125" customWidth="1"/>
    <col min="15840" max="15840" width="10.5" customWidth="1"/>
    <col min="15841" max="15841" width="4.875" customWidth="1"/>
    <col min="15842" max="15842" width="4.375" customWidth="1"/>
    <col min="15843" max="15843" width="8.75" customWidth="1"/>
    <col min="15844" max="15844" width="14.375" customWidth="1"/>
    <col min="15845" max="15845" width="3.125" customWidth="1"/>
    <col min="15846" max="15846" width="14.375" customWidth="1"/>
    <col min="15847" max="15847" width="10.5" customWidth="1"/>
    <col min="15848" max="15848" width="5.125" customWidth="1"/>
    <col min="15849" max="15849" width="5.25" customWidth="1"/>
    <col min="15850" max="15850" width="10.5" customWidth="1"/>
    <col min="15851" max="15851" width="2.5" customWidth="1"/>
    <col min="16087" max="16087" width="2.5" customWidth="1"/>
    <col min="16088" max="16088" width="4.375" customWidth="1"/>
    <col min="16089" max="16089" width="8.75" customWidth="1"/>
    <col min="16090" max="16090" width="14.375" customWidth="1"/>
    <col min="16091" max="16091" width="3.125" customWidth="1"/>
    <col min="16092" max="16092" width="14.375" customWidth="1"/>
    <col min="16093" max="16093" width="10.5" customWidth="1"/>
    <col min="16094" max="16095" width="5.125" customWidth="1"/>
    <col min="16096" max="16096" width="10.5" customWidth="1"/>
    <col min="16097" max="16097" width="4.875" customWidth="1"/>
    <col min="16098" max="16098" width="4.375" customWidth="1"/>
    <col min="16099" max="16099" width="8.75" customWidth="1"/>
    <col min="16100" max="16100" width="14.375" customWidth="1"/>
    <col min="16101" max="16101" width="3.125" customWidth="1"/>
    <col min="16102" max="16102" width="14.375" customWidth="1"/>
    <col min="16103" max="16103" width="10.5" customWidth="1"/>
    <col min="16104" max="16104" width="5.125" customWidth="1"/>
    <col min="16105" max="16105" width="5.25" customWidth="1"/>
    <col min="16106" max="16106" width="10.5" customWidth="1"/>
    <col min="16107" max="16107" width="2.5" customWidth="1"/>
  </cols>
  <sheetData>
    <row r="1" spans="2:19" ht="11.25" customHeight="1" thickBot="1">
      <c r="B1" s="1"/>
      <c r="C1" s="2"/>
      <c r="D1" s="1"/>
      <c r="E1" s="1"/>
      <c r="F1" s="1"/>
      <c r="G1" s="1"/>
      <c r="H1" s="1"/>
      <c r="I1" s="1"/>
      <c r="K1" s="1"/>
      <c r="L1" s="2"/>
      <c r="M1" s="1"/>
      <c r="N1" s="1"/>
      <c r="O1" s="1"/>
      <c r="P1" s="1"/>
      <c r="Q1" s="1"/>
    </row>
    <row r="2" spans="2:19" ht="61.5" customHeight="1" thickTop="1" thickBot="1">
      <c r="B2" s="91" t="s">
        <v>71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3"/>
      <c r="R2" s="23"/>
      <c r="S2" s="24"/>
    </row>
    <row r="3" spans="2:19" ht="21.75" customHeight="1" thickTop="1"/>
    <row r="4" spans="2:19" ht="30" customHeight="1">
      <c r="B4" s="94" t="s">
        <v>0</v>
      </c>
      <c r="C4" s="95"/>
      <c r="D4" s="95"/>
      <c r="E4" s="95"/>
      <c r="F4" s="95"/>
      <c r="G4" s="95"/>
      <c r="H4" s="96" t="s">
        <v>31</v>
      </c>
      <c r="I4" s="96"/>
      <c r="J4" s="97" t="s">
        <v>73</v>
      </c>
      <c r="K4" s="97"/>
      <c r="L4" s="97"/>
      <c r="M4" s="97"/>
      <c r="N4" s="97"/>
      <c r="O4" s="97"/>
      <c r="P4" s="97"/>
      <c r="Q4" s="97"/>
      <c r="R4" s="97"/>
      <c r="S4" s="97"/>
    </row>
    <row r="5" spans="2:19" ht="9.75" customHeight="1"/>
    <row r="6" spans="2:19" ht="29.25" customHeight="1">
      <c r="B6" s="98" t="str">
        <f>H4</f>
        <v>2部リーグ</v>
      </c>
      <c r="C6" s="98"/>
      <c r="D6" s="98" t="s">
        <v>29</v>
      </c>
      <c r="E6" s="99"/>
      <c r="F6" s="99"/>
      <c r="G6" s="100" t="s">
        <v>32</v>
      </c>
      <c r="H6" s="100"/>
      <c r="I6" s="100"/>
      <c r="J6" s="5"/>
      <c r="K6" s="98" t="str">
        <f>H4</f>
        <v>2部リーグ</v>
      </c>
      <c r="L6" s="98"/>
      <c r="M6" s="98" t="s">
        <v>29</v>
      </c>
      <c r="N6" s="99"/>
      <c r="O6" s="99"/>
      <c r="P6" s="100" t="s">
        <v>33</v>
      </c>
      <c r="Q6" s="100"/>
      <c r="R6" s="100"/>
    </row>
    <row r="7" spans="2:19" ht="15" customHeight="1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2:19" ht="29.25" customHeight="1">
      <c r="B8" s="7"/>
      <c r="C8" s="8" t="s">
        <v>6</v>
      </c>
      <c r="D8" s="101" t="s">
        <v>7</v>
      </c>
      <c r="E8" s="102"/>
      <c r="F8" s="103"/>
      <c r="G8" s="101" t="s">
        <v>8</v>
      </c>
      <c r="H8" s="103"/>
      <c r="I8" s="5"/>
      <c r="J8" s="5"/>
      <c r="K8" s="7"/>
      <c r="L8" s="8" t="s">
        <v>6</v>
      </c>
      <c r="M8" s="101" t="s">
        <v>7</v>
      </c>
      <c r="N8" s="102"/>
      <c r="O8" s="103"/>
      <c r="P8" s="101" t="s">
        <v>8</v>
      </c>
      <c r="Q8" s="103"/>
      <c r="R8" s="5"/>
    </row>
    <row r="9" spans="2:19" ht="28.5" customHeight="1">
      <c r="B9" s="12" t="s">
        <v>10</v>
      </c>
      <c r="C9" s="13">
        <v>0.41666666666666669</v>
      </c>
      <c r="D9" s="12" t="s">
        <v>37</v>
      </c>
      <c r="E9" s="9" t="s">
        <v>11</v>
      </c>
      <c r="F9" s="12" t="s">
        <v>49</v>
      </c>
      <c r="G9" s="12" t="s">
        <v>35</v>
      </c>
      <c r="H9" s="12" t="s">
        <v>36</v>
      </c>
      <c r="I9" s="5"/>
      <c r="J9" s="5"/>
      <c r="K9" s="12" t="s">
        <v>10</v>
      </c>
      <c r="L9" s="13">
        <v>0.41666666666666669</v>
      </c>
      <c r="M9" s="12" t="s">
        <v>38</v>
      </c>
      <c r="N9" s="9" t="s">
        <v>11</v>
      </c>
      <c r="O9" s="12" t="s">
        <v>49</v>
      </c>
      <c r="P9" s="12" t="s">
        <v>35</v>
      </c>
      <c r="Q9" s="12" t="s">
        <v>40</v>
      </c>
      <c r="R9" s="5"/>
    </row>
    <row r="10" spans="2:19" ht="28.5" customHeight="1">
      <c r="B10" s="12" t="s">
        <v>13</v>
      </c>
      <c r="C10" s="13">
        <v>0.4548611111111111</v>
      </c>
      <c r="D10" s="12" t="s">
        <v>35</v>
      </c>
      <c r="E10" s="9" t="s">
        <v>11</v>
      </c>
      <c r="F10" s="12" t="s">
        <v>36</v>
      </c>
      <c r="G10" s="12" t="s">
        <v>49</v>
      </c>
      <c r="H10" s="12" t="s">
        <v>37</v>
      </c>
      <c r="I10" s="5"/>
      <c r="J10" s="5"/>
      <c r="K10" s="12" t="s">
        <v>13</v>
      </c>
      <c r="L10" s="13">
        <v>0.4548611111111111</v>
      </c>
      <c r="M10" s="12" t="s">
        <v>35</v>
      </c>
      <c r="N10" s="9" t="s">
        <v>11</v>
      </c>
      <c r="O10" s="12" t="s">
        <v>40</v>
      </c>
      <c r="P10" s="12" t="s">
        <v>38</v>
      </c>
      <c r="Q10" s="12" t="s">
        <v>49</v>
      </c>
      <c r="R10" s="5"/>
    </row>
    <row r="11" spans="2:19" ht="28.5" customHeight="1">
      <c r="B11" s="12" t="s">
        <v>15</v>
      </c>
      <c r="C11" s="13">
        <v>0.49305555555555558</v>
      </c>
      <c r="D11" s="12" t="s">
        <v>49</v>
      </c>
      <c r="E11" s="9" t="s">
        <v>11</v>
      </c>
      <c r="F11" s="12" t="s">
        <v>40</v>
      </c>
      <c r="G11" s="12" t="s">
        <v>36</v>
      </c>
      <c r="H11" s="12" t="s">
        <v>34</v>
      </c>
      <c r="I11" s="5"/>
      <c r="J11" s="5"/>
      <c r="K11" s="12" t="s">
        <v>15</v>
      </c>
      <c r="L11" s="13">
        <v>0.49305555555555558</v>
      </c>
      <c r="M11" s="12" t="s">
        <v>36</v>
      </c>
      <c r="N11" s="9" t="s">
        <v>11</v>
      </c>
      <c r="O11" s="12" t="s">
        <v>38</v>
      </c>
      <c r="P11" s="12" t="s">
        <v>40</v>
      </c>
      <c r="Q11" s="12" t="s">
        <v>34</v>
      </c>
      <c r="R11" s="5"/>
    </row>
    <row r="12" spans="2:19" ht="28.5" customHeight="1">
      <c r="B12" s="12" t="s">
        <v>17</v>
      </c>
      <c r="C12" s="13">
        <v>0.53125</v>
      </c>
      <c r="D12" s="12" t="s">
        <v>34</v>
      </c>
      <c r="E12" s="9" t="s">
        <v>11</v>
      </c>
      <c r="F12" s="12" t="s">
        <v>35</v>
      </c>
      <c r="G12" s="12" t="s">
        <v>40</v>
      </c>
      <c r="H12" s="12" t="s">
        <v>37</v>
      </c>
      <c r="I12" s="5"/>
      <c r="J12" s="5"/>
      <c r="K12" s="12" t="s">
        <v>17</v>
      </c>
      <c r="L12" s="13">
        <v>0.53125</v>
      </c>
      <c r="M12" s="12" t="s">
        <v>35</v>
      </c>
      <c r="N12" s="9" t="s">
        <v>11</v>
      </c>
      <c r="O12" s="12" t="s">
        <v>49</v>
      </c>
      <c r="P12" s="12" t="s">
        <v>36</v>
      </c>
      <c r="Q12" s="12" t="s">
        <v>34</v>
      </c>
      <c r="R12" s="5"/>
      <c r="S12" s="10"/>
    </row>
    <row r="13" spans="2:19" ht="28.5" customHeight="1">
      <c r="B13" s="12" t="s">
        <v>19</v>
      </c>
      <c r="C13" s="13">
        <v>0.56944444444444442</v>
      </c>
      <c r="D13" s="12" t="s">
        <v>37</v>
      </c>
      <c r="E13" s="9" t="s">
        <v>11</v>
      </c>
      <c r="F13" s="12" t="s">
        <v>40</v>
      </c>
      <c r="G13" s="12" t="s">
        <v>34</v>
      </c>
      <c r="H13" s="12" t="s">
        <v>35</v>
      </c>
      <c r="I13" s="5"/>
      <c r="J13" s="5"/>
      <c r="K13" s="12" t="s">
        <v>19</v>
      </c>
      <c r="L13" s="13">
        <v>0.56944444444444442</v>
      </c>
      <c r="M13" s="12" t="s">
        <v>34</v>
      </c>
      <c r="N13" s="9" t="s">
        <v>11</v>
      </c>
      <c r="O13" s="12" t="s">
        <v>40</v>
      </c>
      <c r="P13" s="12" t="s">
        <v>49</v>
      </c>
      <c r="Q13" s="12" t="s">
        <v>35</v>
      </c>
      <c r="R13" s="5"/>
      <c r="S13" s="10"/>
    </row>
    <row r="14" spans="2:19" ht="28.5" customHeight="1">
      <c r="B14" s="5"/>
      <c r="C14" s="5"/>
      <c r="D14" s="5"/>
      <c r="E14" s="5"/>
      <c r="F14" s="5"/>
      <c r="G14" s="5"/>
      <c r="H14" s="5"/>
      <c r="I14" s="5"/>
      <c r="J14" s="5"/>
      <c r="K14" s="18"/>
      <c r="L14" s="26"/>
      <c r="M14" s="18"/>
      <c r="N14" s="18"/>
      <c r="O14" s="18"/>
      <c r="P14" s="18"/>
      <c r="Q14" s="18"/>
      <c r="R14" s="5"/>
      <c r="S14" s="10"/>
    </row>
    <row r="15" spans="2:19" ht="28.5" customHeight="1">
      <c r="B15" s="15"/>
      <c r="C15" s="17"/>
      <c r="D15" s="15"/>
      <c r="E15" s="15"/>
      <c r="F15" s="15"/>
      <c r="G15" s="15"/>
      <c r="H15" s="15"/>
      <c r="I15" s="5"/>
      <c r="J15" s="5"/>
      <c r="K15" s="15"/>
      <c r="L15" s="17"/>
      <c r="M15" s="15"/>
      <c r="N15" s="15"/>
      <c r="O15" s="15"/>
      <c r="P15" s="15"/>
      <c r="Q15" s="15"/>
      <c r="R15" s="5"/>
      <c r="S15" s="10"/>
    </row>
    <row r="16" spans="2:19" ht="28.5" customHeight="1">
      <c r="B16" s="15"/>
      <c r="C16" s="17"/>
      <c r="D16" s="15"/>
      <c r="E16" s="15"/>
      <c r="F16" s="15"/>
      <c r="G16" s="15"/>
      <c r="H16" s="15"/>
      <c r="I16" s="5"/>
      <c r="J16" s="5"/>
      <c r="K16" s="15"/>
      <c r="L16" s="17"/>
      <c r="M16" s="15"/>
      <c r="N16" s="15"/>
      <c r="O16" s="15"/>
      <c r="P16" s="15"/>
      <c r="Q16" s="15"/>
      <c r="R16" s="5"/>
      <c r="S16" s="10"/>
    </row>
    <row r="17" spans="2:19" ht="28.5" customHeight="1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10"/>
    </row>
    <row r="18" spans="2:19" ht="28.5" customHeight="1">
      <c r="B18" s="98" t="str">
        <f>H4</f>
        <v>2部リーグ</v>
      </c>
      <c r="C18" s="98"/>
      <c r="D18" s="98" t="s">
        <v>29</v>
      </c>
      <c r="E18" s="99"/>
      <c r="F18" s="99"/>
      <c r="G18" s="100" t="s">
        <v>41</v>
      </c>
      <c r="H18" s="100"/>
      <c r="I18" s="100"/>
      <c r="J18" s="5"/>
      <c r="K18" s="98" t="str">
        <f>H4</f>
        <v>2部リーグ</v>
      </c>
      <c r="L18" s="98"/>
      <c r="M18" s="98" t="s">
        <v>2</v>
      </c>
      <c r="N18" s="99"/>
      <c r="O18" s="99"/>
      <c r="P18" s="100" t="s">
        <v>42</v>
      </c>
      <c r="Q18" s="100"/>
      <c r="R18" s="100"/>
      <c r="S18" s="10"/>
    </row>
    <row r="19" spans="2:19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10"/>
    </row>
    <row r="20" spans="2:19" ht="28.5" customHeight="1">
      <c r="B20" s="7"/>
      <c r="C20" s="8" t="s">
        <v>6</v>
      </c>
      <c r="D20" s="101" t="s">
        <v>7</v>
      </c>
      <c r="E20" s="102"/>
      <c r="F20" s="103"/>
      <c r="G20" s="101" t="s">
        <v>8</v>
      </c>
      <c r="H20" s="103"/>
      <c r="I20" s="5"/>
      <c r="J20" s="5"/>
      <c r="K20" s="7"/>
      <c r="L20" s="8" t="s">
        <v>6</v>
      </c>
      <c r="M20" s="101" t="s">
        <v>7</v>
      </c>
      <c r="N20" s="102"/>
      <c r="O20" s="103"/>
      <c r="P20" s="101" t="s">
        <v>8</v>
      </c>
      <c r="Q20" s="103"/>
      <c r="R20" s="5"/>
      <c r="S20" s="10"/>
    </row>
    <row r="21" spans="2:19" ht="28.5" customHeight="1">
      <c r="B21" s="12" t="s">
        <v>10</v>
      </c>
      <c r="C21" s="13">
        <v>0.41666666666666669</v>
      </c>
      <c r="D21" s="12" t="s">
        <v>49</v>
      </c>
      <c r="E21" s="9" t="s">
        <v>11</v>
      </c>
      <c r="F21" s="12" t="s">
        <v>36</v>
      </c>
      <c r="G21" s="12" t="s">
        <v>34</v>
      </c>
      <c r="H21" s="12" t="s">
        <v>37</v>
      </c>
      <c r="I21" s="5"/>
      <c r="J21" s="5"/>
      <c r="K21" s="12" t="s">
        <v>10</v>
      </c>
      <c r="L21" s="13">
        <v>0.41666666666666669</v>
      </c>
      <c r="M21" s="12" t="s">
        <v>34</v>
      </c>
      <c r="N21" s="9" t="s">
        <v>11</v>
      </c>
      <c r="O21" s="12" t="s">
        <v>38</v>
      </c>
      <c r="P21" s="12" t="s">
        <v>35</v>
      </c>
      <c r="Q21" s="12" t="s">
        <v>37</v>
      </c>
      <c r="R21" s="5"/>
      <c r="S21" s="10"/>
    </row>
    <row r="22" spans="2:19" ht="28.5" customHeight="1">
      <c r="B22" s="12" t="s">
        <v>13</v>
      </c>
      <c r="C22" s="13">
        <v>0.4548611111111111</v>
      </c>
      <c r="D22" s="12" t="s">
        <v>34</v>
      </c>
      <c r="E22" s="9" t="s">
        <v>11</v>
      </c>
      <c r="F22" s="12" t="s">
        <v>37</v>
      </c>
      <c r="G22" s="12" t="s">
        <v>36</v>
      </c>
      <c r="H22" s="12" t="s">
        <v>49</v>
      </c>
      <c r="I22" s="5"/>
      <c r="J22" s="5"/>
      <c r="K22" s="12" t="s">
        <v>13</v>
      </c>
      <c r="L22" s="13">
        <v>0.4548611111111111</v>
      </c>
      <c r="M22" s="12" t="s">
        <v>35</v>
      </c>
      <c r="N22" s="9" t="s">
        <v>11</v>
      </c>
      <c r="O22" s="12" t="s">
        <v>37</v>
      </c>
      <c r="P22" s="12" t="s">
        <v>34</v>
      </c>
      <c r="Q22" s="12" t="s">
        <v>36</v>
      </c>
      <c r="R22" s="5"/>
      <c r="S22" s="10"/>
    </row>
    <row r="23" spans="2:19" ht="28.5" customHeight="1">
      <c r="B23" s="12" t="s">
        <v>15</v>
      </c>
      <c r="C23" s="13">
        <v>0.49305555555555558</v>
      </c>
      <c r="D23" s="12" t="s">
        <v>36</v>
      </c>
      <c r="E23" s="9" t="s">
        <v>11</v>
      </c>
      <c r="F23" s="12" t="s">
        <v>40</v>
      </c>
      <c r="G23" s="12" t="s">
        <v>37</v>
      </c>
      <c r="H23" s="12" t="s">
        <v>38</v>
      </c>
      <c r="I23" s="5"/>
      <c r="J23" s="5"/>
      <c r="K23" s="12" t="s">
        <v>15</v>
      </c>
      <c r="L23" s="13">
        <v>0.49305555555555558</v>
      </c>
      <c r="M23" s="12" t="s">
        <v>34</v>
      </c>
      <c r="N23" s="9" t="s">
        <v>11</v>
      </c>
      <c r="O23" s="12" t="s">
        <v>36</v>
      </c>
      <c r="P23" s="12" t="s">
        <v>37</v>
      </c>
      <c r="Q23" s="12" t="s">
        <v>38</v>
      </c>
      <c r="R23" s="5"/>
      <c r="S23" s="10"/>
    </row>
    <row r="24" spans="2:19" ht="28.5" customHeight="1">
      <c r="B24" s="12" t="s">
        <v>17</v>
      </c>
      <c r="C24" s="13">
        <v>0.53125</v>
      </c>
      <c r="D24" s="12" t="s">
        <v>37</v>
      </c>
      <c r="E24" s="9" t="s">
        <v>11</v>
      </c>
      <c r="F24" s="12" t="s">
        <v>38</v>
      </c>
      <c r="G24" s="12" t="s">
        <v>40</v>
      </c>
      <c r="H24" s="12" t="s">
        <v>36</v>
      </c>
      <c r="I24" s="5"/>
      <c r="J24" s="5"/>
      <c r="K24" s="12" t="s">
        <v>17</v>
      </c>
      <c r="L24" s="13">
        <v>0.53125</v>
      </c>
      <c r="M24" s="12" t="s">
        <v>35</v>
      </c>
      <c r="N24" s="9" t="s">
        <v>11</v>
      </c>
      <c r="O24" s="12" t="s">
        <v>38</v>
      </c>
      <c r="P24" s="12" t="s">
        <v>36</v>
      </c>
      <c r="Q24" s="12" t="s">
        <v>34</v>
      </c>
      <c r="R24" s="5"/>
      <c r="S24" s="10"/>
    </row>
    <row r="25" spans="2:19" ht="28.5" customHeight="1">
      <c r="B25" s="12" t="s">
        <v>19</v>
      </c>
      <c r="C25" s="13">
        <v>0.56944444444444442</v>
      </c>
      <c r="D25" s="12" t="s">
        <v>34</v>
      </c>
      <c r="E25" s="9" t="s">
        <v>11</v>
      </c>
      <c r="F25" s="12" t="s">
        <v>49</v>
      </c>
      <c r="G25" s="12" t="s">
        <v>38</v>
      </c>
      <c r="H25" s="12" t="s">
        <v>40</v>
      </c>
      <c r="I25" s="5"/>
      <c r="J25" s="5"/>
      <c r="K25" s="12" t="s">
        <v>19</v>
      </c>
      <c r="L25" s="13">
        <v>0.56944444444444442</v>
      </c>
      <c r="M25" s="12" t="s">
        <v>36</v>
      </c>
      <c r="N25" s="9" t="s">
        <v>11</v>
      </c>
      <c r="O25" s="12" t="s">
        <v>37</v>
      </c>
      <c r="P25" s="12" t="s">
        <v>38</v>
      </c>
      <c r="Q25" s="12" t="s">
        <v>35</v>
      </c>
      <c r="R25" s="5"/>
      <c r="S25" s="10"/>
    </row>
    <row r="26" spans="2:19" ht="28.5" customHeight="1">
      <c r="B26" s="12" t="s">
        <v>21</v>
      </c>
      <c r="C26" s="13">
        <v>0.60763888888888895</v>
      </c>
      <c r="D26" s="12" t="s">
        <v>38</v>
      </c>
      <c r="E26" s="9" t="s">
        <v>11</v>
      </c>
      <c r="F26" s="12" t="s">
        <v>40</v>
      </c>
      <c r="G26" s="12" t="s">
        <v>49</v>
      </c>
      <c r="H26" s="12" t="s">
        <v>34</v>
      </c>
      <c r="I26" s="5"/>
      <c r="J26" s="5"/>
      <c r="K26" s="18"/>
      <c r="L26" s="26"/>
      <c r="M26" s="18"/>
      <c r="N26" s="18"/>
      <c r="O26" s="18"/>
      <c r="P26" s="18"/>
      <c r="Q26" s="18"/>
      <c r="R26" s="5"/>
      <c r="S26" s="10"/>
    </row>
    <row r="27" spans="2:19" ht="28.5" customHeight="1">
      <c r="B27" s="15"/>
      <c r="C27" s="17"/>
      <c r="D27" s="15"/>
      <c r="E27" s="15"/>
      <c r="F27" s="15"/>
      <c r="G27" s="15"/>
      <c r="H27" s="15"/>
      <c r="I27" s="5"/>
      <c r="J27" s="5"/>
      <c r="K27" s="15"/>
      <c r="L27" s="17"/>
      <c r="M27" s="15"/>
      <c r="N27" s="15"/>
      <c r="O27" s="15"/>
      <c r="P27" s="15"/>
      <c r="Q27" s="15"/>
      <c r="R27" s="5"/>
      <c r="S27" s="10"/>
    </row>
    <row r="28" spans="2:19" ht="28.5" customHeight="1">
      <c r="B28" s="15"/>
      <c r="C28" s="17"/>
      <c r="D28" s="15"/>
      <c r="E28" s="15"/>
      <c r="F28" s="15"/>
      <c r="G28" s="15"/>
      <c r="H28" s="15"/>
      <c r="I28" s="5"/>
      <c r="J28" s="5"/>
      <c r="K28" s="15"/>
      <c r="L28" s="17"/>
      <c r="M28" s="15"/>
      <c r="N28" s="15"/>
      <c r="O28" s="15"/>
      <c r="P28" s="15"/>
      <c r="Q28" s="15"/>
      <c r="R28" s="5"/>
      <c r="S28" s="10"/>
    </row>
    <row r="29" spans="2:19" ht="28.5" customHeigh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spans="2:19" ht="28.5" customHeigh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</row>
  </sheetData>
  <mergeCells count="24">
    <mergeCell ref="P18:R18"/>
    <mergeCell ref="D20:F20"/>
    <mergeCell ref="G20:H20"/>
    <mergeCell ref="M20:O20"/>
    <mergeCell ref="P20:Q20"/>
    <mergeCell ref="D8:F8"/>
    <mergeCell ref="G8:H8"/>
    <mergeCell ref="M8:O8"/>
    <mergeCell ref="P8:Q8"/>
    <mergeCell ref="B18:C18"/>
    <mergeCell ref="D18:F18"/>
    <mergeCell ref="G18:I18"/>
    <mergeCell ref="K18:L18"/>
    <mergeCell ref="M18:O18"/>
    <mergeCell ref="B2:Q2"/>
    <mergeCell ref="B4:G4"/>
    <mergeCell ref="H4:I4"/>
    <mergeCell ref="J4:S4"/>
    <mergeCell ref="B6:C6"/>
    <mergeCell ref="D6:F6"/>
    <mergeCell ref="G6:I6"/>
    <mergeCell ref="K6:L6"/>
    <mergeCell ref="M6:O6"/>
    <mergeCell ref="P6:R6"/>
  </mergeCells>
  <phoneticPr fontId="2"/>
  <dataValidations count="1">
    <dataValidation type="list" allowBlank="1" showInputMessage="1" showErrorMessage="1" sqref="D6:F6 D18:F18 M18:O18 M6:O6" xr:uid="{2879A234-1465-4409-9D76-36F7BBFF7C76}">
      <formula1>#REF!</formula1>
    </dataValidation>
  </dataValidations>
  <pageMargins left="0.51181102362204722" right="0.31496062992125984" top="0.94488188976377963" bottom="0.74803149606299213" header="0.31496062992125984" footer="0.31496062992125984"/>
  <pageSetup paperSize="9" scale="6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E9C07-3BD8-4108-8782-D2FA163D0227}">
  <sheetPr>
    <tabColor rgb="FFFF0000"/>
  </sheetPr>
  <dimension ref="B1:S30"/>
  <sheetViews>
    <sheetView zoomScale="70" zoomScaleNormal="70" workbookViewId="0">
      <selection activeCell="V10" sqref="V10"/>
    </sheetView>
  </sheetViews>
  <sheetFormatPr defaultRowHeight="18.75"/>
  <cols>
    <col min="1" max="1" width="2.5" customWidth="1"/>
    <col min="2" max="2" width="4.375" customWidth="1"/>
    <col min="3" max="3" width="8.25" customWidth="1"/>
    <col min="4" max="4" width="23.625" customWidth="1"/>
    <col min="5" max="5" width="6.25" customWidth="1"/>
    <col min="6" max="6" width="23.625" customWidth="1"/>
    <col min="7" max="8" width="15.625" customWidth="1"/>
    <col min="9" max="10" width="2.5" customWidth="1"/>
    <col min="11" max="11" width="4.375" customWidth="1"/>
    <col min="12" max="12" width="8.75" customWidth="1"/>
    <col min="13" max="13" width="23.625" customWidth="1"/>
    <col min="14" max="14" width="6.25" customWidth="1"/>
    <col min="15" max="15" width="23.625" customWidth="1"/>
    <col min="16" max="17" width="15.625" customWidth="1"/>
    <col min="18" max="18" width="2.5" customWidth="1"/>
    <col min="19" max="19" width="6.25" customWidth="1"/>
    <col min="213" max="213" width="2.5" customWidth="1"/>
    <col min="214" max="214" width="4.375" customWidth="1"/>
    <col min="215" max="215" width="8.75" customWidth="1"/>
    <col min="216" max="216" width="14.375" customWidth="1"/>
    <col min="217" max="217" width="3.125" customWidth="1"/>
    <col min="218" max="218" width="14.375" customWidth="1"/>
    <col min="219" max="219" width="10.5" customWidth="1"/>
    <col min="220" max="221" width="5.125" customWidth="1"/>
    <col min="222" max="222" width="10.5" customWidth="1"/>
    <col min="223" max="223" width="4.875" customWidth="1"/>
    <col min="224" max="224" width="4.375" customWidth="1"/>
    <col min="225" max="225" width="8.75" customWidth="1"/>
    <col min="226" max="226" width="14.375" customWidth="1"/>
    <col min="227" max="227" width="3.125" customWidth="1"/>
    <col min="228" max="228" width="14.375" customWidth="1"/>
    <col min="229" max="229" width="10.5" customWidth="1"/>
    <col min="230" max="230" width="5.125" customWidth="1"/>
    <col min="231" max="231" width="5.25" customWidth="1"/>
    <col min="232" max="232" width="10.5" customWidth="1"/>
    <col min="233" max="233" width="2.5" customWidth="1"/>
    <col min="469" max="469" width="2.5" customWidth="1"/>
    <col min="470" max="470" width="4.375" customWidth="1"/>
    <col min="471" max="471" width="8.75" customWidth="1"/>
    <col min="472" max="472" width="14.375" customWidth="1"/>
    <col min="473" max="473" width="3.125" customWidth="1"/>
    <col min="474" max="474" width="14.375" customWidth="1"/>
    <col min="475" max="475" width="10.5" customWidth="1"/>
    <col min="476" max="477" width="5.125" customWidth="1"/>
    <col min="478" max="478" width="10.5" customWidth="1"/>
    <col min="479" max="479" width="4.875" customWidth="1"/>
    <col min="480" max="480" width="4.375" customWidth="1"/>
    <col min="481" max="481" width="8.75" customWidth="1"/>
    <col min="482" max="482" width="14.375" customWidth="1"/>
    <col min="483" max="483" width="3.125" customWidth="1"/>
    <col min="484" max="484" width="14.375" customWidth="1"/>
    <col min="485" max="485" width="10.5" customWidth="1"/>
    <col min="486" max="486" width="5.125" customWidth="1"/>
    <col min="487" max="487" width="5.25" customWidth="1"/>
    <col min="488" max="488" width="10.5" customWidth="1"/>
    <col min="489" max="489" width="2.5" customWidth="1"/>
    <col min="725" max="725" width="2.5" customWidth="1"/>
    <col min="726" max="726" width="4.375" customWidth="1"/>
    <col min="727" max="727" width="8.75" customWidth="1"/>
    <col min="728" max="728" width="14.375" customWidth="1"/>
    <col min="729" max="729" width="3.125" customWidth="1"/>
    <col min="730" max="730" width="14.375" customWidth="1"/>
    <col min="731" max="731" width="10.5" customWidth="1"/>
    <col min="732" max="733" width="5.125" customWidth="1"/>
    <col min="734" max="734" width="10.5" customWidth="1"/>
    <col min="735" max="735" width="4.875" customWidth="1"/>
    <col min="736" max="736" width="4.375" customWidth="1"/>
    <col min="737" max="737" width="8.75" customWidth="1"/>
    <col min="738" max="738" width="14.375" customWidth="1"/>
    <col min="739" max="739" width="3.125" customWidth="1"/>
    <col min="740" max="740" width="14.375" customWidth="1"/>
    <col min="741" max="741" width="10.5" customWidth="1"/>
    <col min="742" max="742" width="5.125" customWidth="1"/>
    <col min="743" max="743" width="5.25" customWidth="1"/>
    <col min="744" max="744" width="10.5" customWidth="1"/>
    <col min="745" max="745" width="2.5" customWidth="1"/>
    <col min="981" max="981" width="2.5" customWidth="1"/>
    <col min="982" max="982" width="4.375" customWidth="1"/>
    <col min="983" max="983" width="8.75" customWidth="1"/>
    <col min="984" max="984" width="14.375" customWidth="1"/>
    <col min="985" max="985" width="3.125" customWidth="1"/>
    <col min="986" max="986" width="14.375" customWidth="1"/>
    <col min="987" max="987" width="10.5" customWidth="1"/>
    <col min="988" max="989" width="5.125" customWidth="1"/>
    <col min="990" max="990" width="10.5" customWidth="1"/>
    <col min="991" max="991" width="4.875" customWidth="1"/>
    <col min="992" max="992" width="4.375" customWidth="1"/>
    <col min="993" max="993" width="8.75" customWidth="1"/>
    <col min="994" max="994" width="14.375" customWidth="1"/>
    <col min="995" max="995" width="3.125" customWidth="1"/>
    <col min="996" max="996" width="14.375" customWidth="1"/>
    <col min="997" max="997" width="10.5" customWidth="1"/>
    <col min="998" max="998" width="5.125" customWidth="1"/>
    <col min="999" max="999" width="5.25" customWidth="1"/>
    <col min="1000" max="1000" width="10.5" customWidth="1"/>
    <col min="1001" max="1001" width="2.5" customWidth="1"/>
    <col min="1237" max="1237" width="2.5" customWidth="1"/>
    <col min="1238" max="1238" width="4.375" customWidth="1"/>
    <col min="1239" max="1239" width="8.75" customWidth="1"/>
    <col min="1240" max="1240" width="14.375" customWidth="1"/>
    <col min="1241" max="1241" width="3.125" customWidth="1"/>
    <col min="1242" max="1242" width="14.375" customWidth="1"/>
    <col min="1243" max="1243" width="10.5" customWidth="1"/>
    <col min="1244" max="1245" width="5.125" customWidth="1"/>
    <col min="1246" max="1246" width="10.5" customWidth="1"/>
    <col min="1247" max="1247" width="4.875" customWidth="1"/>
    <col min="1248" max="1248" width="4.375" customWidth="1"/>
    <col min="1249" max="1249" width="8.75" customWidth="1"/>
    <col min="1250" max="1250" width="14.375" customWidth="1"/>
    <col min="1251" max="1251" width="3.125" customWidth="1"/>
    <col min="1252" max="1252" width="14.375" customWidth="1"/>
    <col min="1253" max="1253" width="10.5" customWidth="1"/>
    <col min="1254" max="1254" width="5.125" customWidth="1"/>
    <col min="1255" max="1255" width="5.25" customWidth="1"/>
    <col min="1256" max="1256" width="10.5" customWidth="1"/>
    <col min="1257" max="1257" width="2.5" customWidth="1"/>
    <col min="1493" max="1493" width="2.5" customWidth="1"/>
    <col min="1494" max="1494" width="4.375" customWidth="1"/>
    <col min="1495" max="1495" width="8.75" customWidth="1"/>
    <col min="1496" max="1496" width="14.375" customWidth="1"/>
    <col min="1497" max="1497" width="3.125" customWidth="1"/>
    <col min="1498" max="1498" width="14.375" customWidth="1"/>
    <col min="1499" max="1499" width="10.5" customWidth="1"/>
    <col min="1500" max="1501" width="5.125" customWidth="1"/>
    <col min="1502" max="1502" width="10.5" customWidth="1"/>
    <col min="1503" max="1503" width="4.875" customWidth="1"/>
    <col min="1504" max="1504" width="4.375" customWidth="1"/>
    <col min="1505" max="1505" width="8.75" customWidth="1"/>
    <col min="1506" max="1506" width="14.375" customWidth="1"/>
    <col min="1507" max="1507" width="3.125" customWidth="1"/>
    <col min="1508" max="1508" width="14.375" customWidth="1"/>
    <col min="1509" max="1509" width="10.5" customWidth="1"/>
    <col min="1510" max="1510" width="5.125" customWidth="1"/>
    <col min="1511" max="1511" width="5.25" customWidth="1"/>
    <col min="1512" max="1512" width="10.5" customWidth="1"/>
    <col min="1513" max="1513" width="2.5" customWidth="1"/>
    <col min="1749" max="1749" width="2.5" customWidth="1"/>
    <col min="1750" max="1750" width="4.375" customWidth="1"/>
    <col min="1751" max="1751" width="8.75" customWidth="1"/>
    <col min="1752" max="1752" width="14.375" customWidth="1"/>
    <col min="1753" max="1753" width="3.125" customWidth="1"/>
    <col min="1754" max="1754" width="14.375" customWidth="1"/>
    <col min="1755" max="1755" width="10.5" customWidth="1"/>
    <col min="1756" max="1757" width="5.125" customWidth="1"/>
    <col min="1758" max="1758" width="10.5" customWidth="1"/>
    <col min="1759" max="1759" width="4.875" customWidth="1"/>
    <col min="1760" max="1760" width="4.375" customWidth="1"/>
    <col min="1761" max="1761" width="8.75" customWidth="1"/>
    <col min="1762" max="1762" width="14.375" customWidth="1"/>
    <col min="1763" max="1763" width="3.125" customWidth="1"/>
    <col min="1764" max="1764" width="14.375" customWidth="1"/>
    <col min="1765" max="1765" width="10.5" customWidth="1"/>
    <col min="1766" max="1766" width="5.125" customWidth="1"/>
    <col min="1767" max="1767" width="5.25" customWidth="1"/>
    <col min="1768" max="1768" width="10.5" customWidth="1"/>
    <col min="1769" max="1769" width="2.5" customWidth="1"/>
    <col min="2005" max="2005" width="2.5" customWidth="1"/>
    <col min="2006" max="2006" width="4.375" customWidth="1"/>
    <col min="2007" max="2007" width="8.75" customWidth="1"/>
    <col min="2008" max="2008" width="14.375" customWidth="1"/>
    <col min="2009" max="2009" width="3.125" customWidth="1"/>
    <col min="2010" max="2010" width="14.375" customWidth="1"/>
    <col min="2011" max="2011" width="10.5" customWidth="1"/>
    <col min="2012" max="2013" width="5.125" customWidth="1"/>
    <col min="2014" max="2014" width="10.5" customWidth="1"/>
    <col min="2015" max="2015" width="4.875" customWidth="1"/>
    <col min="2016" max="2016" width="4.375" customWidth="1"/>
    <col min="2017" max="2017" width="8.75" customWidth="1"/>
    <col min="2018" max="2018" width="14.375" customWidth="1"/>
    <col min="2019" max="2019" width="3.125" customWidth="1"/>
    <col min="2020" max="2020" width="14.375" customWidth="1"/>
    <col min="2021" max="2021" width="10.5" customWidth="1"/>
    <col min="2022" max="2022" width="5.125" customWidth="1"/>
    <col min="2023" max="2023" width="5.25" customWidth="1"/>
    <col min="2024" max="2024" width="10.5" customWidth="1"/>
    <col min="2025" max="2025" width="2.5" customWidth="1"/>
    <col min="2261" max="2261" width="2.5" customWidth="1"/>
    <col min="2262" max="2262" width="4.375" customWidth="1"/>
    <col min="2263" max="2263" width="8.75" customWidth="1"/>
    <col min="2264" max="2264" width="14.375" customWidth="1"/>
    <col min="2265" max="2265" width="3.125" customWidth="1"/>
    <col min="2266" max="2266" width="14.375" customWidth="1"/>
    <col min="2267" max="2267" width="10.5" customWidth="1"/>
    <col min="2268" max="2269" width="5.125" customWidth="1"/>
    <col min="2270" max="2270" width="10.5" customWidth="1"/>
    <col min="2271" max="2271" width="4.875" customWidth="1"/>
    <col min="2272" max="2272" width="4.375" customWidth="1"/>
    <col min="2273" max="2273" width="8.75" customWidth="1"/>
    <col min="2274" max="2274" width="14.375" customWidth="1"/>
    <col min="2275" max="2275" width="3.125" customWidth="1"/>
    <col min="2276" max="2276" width="14.375" customWidth="1"/>
    <col min="2277" max="2277" width="10.5" customWidth="1"/>
    <col min="2278" max="2278" width="5.125" customWidth="1"/>
    <col min="2279" max="2279" width="5.25" customWidth="1"/>
    <col min="2280" max="2280" width="10.5" customWidth="1"/>
    <col min="2281" max="2281" width="2.5" customWidth="1"/>
    <col min="2517" max="2517" width="2.5" customWidth="1"/>
    <col min="2518" max="2518" width="4.375" customWidth="1"/>
    <col min="2519" max="2519" width="8.75" customWidth="1"/>
    <col min="2520" max="2520" width="14.375" customWidth="1"/>
    <col min="2521" max="2521" width="3.125" customWidth="1"/>
    <col min="2522" max="2522" width="14.375" customWidth="1"/>
    <col min="2523" max="2523" width="10.5" customWidth="1"/>
    <col min="2524" max="2525" width="5.125" customWidth="1"/>
    <col min="2526" max="2526" width="10.5" customWidth="1"/>
    <col min="2527" max="2527" width="4.875" customWidth="1"/>
    <col min="2528" max="2528" width="4.375" customWidth="1"/>
    <col min="2529" max="2529" width="8.75" customWidth="1"/>
    <col min="2530" max="2530" width="14.375" customWidth="1"/>
    <col min="2531" max="2531" width="3.125" customWidth="1"/>
    <col min="2532" max="2532" width="14.375" customWidth="1"/>
    <col min="2533" max="2533" width="10.5" customWidth="1"/>
    <col min="2534" max="2534" width="5.125" customWidth="1"/>
    <col min="2535" max="2535" width="5.25" customWidth="1"/>
    <col min="2536" max="2536" width="10.5" customWidth="1"/>
    <col min="2537" max="2537" width="2.5" customWidth="1"/>
    <col min="2773" max="2773" width="2.5" customWidth="1"/>
    <col min="2774" max="2774" width="4.375" customWidth="1"/>
    <col min="2775" max="2775" width="8.75" customWidth="1"/>
    <col min="2776" max="2776" width="14.375" customWidth="1"/>
    <col min="2777" max="2777" width="3.125" customWidth="1"/>
    <col min="2778" max="2778" width="14.375" customWidth="1"/>
    <col min="2779" max="2779" width="10.5" customWidth="1"/>
    <col min="2780" max="2781" width="5.125" customWidth="1"/>
    <col min="2782" max="2782" width="10.5" customWidth="1"/>
    <col min="2783" max="2783" width="4.875" customWidth="1"/>
    <col min="2784" max="2784" width="4.375" customWidth="1"/>
    <col min="2785" max="2785" width="8.75" customWidth="1"/>
    <col min="2786" max="2786" width="14.375" customWidth="1"/>
    <col min="2787" max="2787" width="3.125" customWidth="1"/>
    <col min="2788" max="2788" width="14.375" customWidth="1"/>
    <col min="2789" max="2789" width="10.5" customWidth="1"/>
    <col min="2790" max="2790" width="5.125" customWidth="1"/>
    <col min="2791" max="2791" width="5.25" customWidth="1"/>
    <col min="2792" max="2792" width="10.5" customWidth="1"/>
    <col min="2793" max="2793" width="2.5" customWidth="1"/>
    <col min="3029" max="3029" width="2.5" customWidth="1"/>
    <col min="3030" max="3030" width="4.375" customWidth="1"/>
    <col min="3031" max="3031" width="8.75" customWidth="1"/>
    <col min="3032" max="3032" width="14.375" customWidth="1"/>
    <col min="3033" max="3033" width="3.125" customWidth="1"/>
    <col min="3034" max="3034" width="14.375" customWidth="1"/>
    <col min="3035" max="3035" width="10.5" customWidth="1"/>
    <col min="3036" max="3037" width="5.125" customWidth="1"/>
    <col min="3038" max="3038" width="10.5" customWidth="1"/>
    <col min="3039" max="3039" width="4.875" customWidth="1"/>
    <col min="3040" max="3040" width="4.375" customWidth="1"/>
    <col min="3041" max="3041" width="8.75" customWidth="1"/>
    <col min="3042" max="3042" width="14.375" customWidth="1"/>
    <col min="3043" max="3043" width="3.125" customWidth="1"/>
    <col min="3044" max="3044" width="14.375" customWidth="1"/>
    <col min="3045" max="3045" width="10.5" customWidth="1"/>
    <col min="3046" max="3046" width="5.125" customWidth="1"/>
    <col min="3047" max="3047" width="5.25" customWidth="1"/>
    <col min="3048" max="3048" width="10.5" customWidth="1"/>
    <col min="3049" max="3049" width="2.5" customWidth="1"/>
    <col min="3285" max="3285" width="2.5" customWidth="1"/>
    <col min="3286" max="3286" width="4.375" customWidth="1"/>
    <col min="3287" max="3287" width="8.75" customWidth="1"/>
    <col min="3288" max="3288" width="14.375" customWidth="1"/>
    <col min="3289" max="3289" width="3.125" customWidth="1"/>
    <col min="3290" max="3290" width="14.375" customWidth="1"/>
    <col min="3291" max="3291" width="10.5" customWidth="1"/>
    <col min="3292" max="3293" width="5.125" customWidth="1"/>
    <col min="3294" max="3294" width="10.5" customWidth="1"/>
    <col min="3295" max="3295" width="4.875" customWidth="1"/>
    <col min="3296" max="3296" width="4.375" customWidth="1"/>
    <col min="3297" max="3297" width="8.75" customWidth="1"/>
    <col min="3298" max="3298" width="14.375" customWidth="1"/>
    <col min="3299" max="3299" width="3.125" customWidth="1"/>
    <col min="3300" max="3300" width="14.375" customWidth="1"/>
    <col min="3301" max="3301" width="10.5" customWidth="1"/>
    <col min="3302" max="3302" width="5.125" customWidth="1"/>
    <col min="3303" max="3303" width="5.25" customWidth="1"/>
    <col min="3304" max="3304" width="10.5" customWidth="1"/>
    <col min="3305" max="3305" width="2.5" customWidth="1"/>
    <col min="3541" max="3541" width="2.5" customWidth="1"/>
    <col min="3542" max="3542" width="4.375" customWidth="1"/>
    <col min="3543" max="3543" width="8.75" customWidth="1"/>
    <col min="3544" max="3544" width="14.375" customWidth="1"/>
    <col min="3545" max="3545" width="3.125" customWidth="1"/>
    <col min="3546" max="3546" width="14.375" customWidth="1"/>
    <col min="3547" max="3547" width="10.5" customWidth="1"/>
    <col min="3548" max="3549" width="5.125" customWidth="1"/>
    <col min="3550" max="3550" width="10.5" customWidth="1"/>
    <col min="3551" max="3551" width="4.875" customWidth="1"/>
    <col min="3552" max="3552" width="4.375" customWidth="1"/>
    <col min="3553" max="3553" width="8.75" customWidth="1"/>
    <col min="3554" max="3554" width="14.375" customWidth="1"/>
    <col min="3555" max="3555" width="3.125" customWidth="1"/>
    <col min="3556" max="3556" width="14.375" customWidth="1"/>
    <col min="3557" max="3557" width="10.5" customWidth="1"/>
    <col min="3558" max="3558" width="5.125" customWidth="1"/>
    <col min="3559" max="3559" width="5.25" customWidth="1"/>
    <col min="3560" max="3560" width="10.5" customWidth="1"/>
    <col min="3561" max="3561" width="2.5" customWidth="1"/>
    <col min="3797" max="3797" width="2.5" customWidth="1"/>
    <col min="3798" max="3798" width="4.375" customWidth="1"/>
    <col min="3799" max="3799" width="8.75" customWidth="1"/>
    <col min="3800" max="3800" width="14.375" customWidth="1"/>
    <col min="3801" max="3801" width="3.125" customWidth="1"/>
    <col min="3802" max="3802" width="14.375" customWidth="1"/>
    <col min="3803" max="3803" width="10.5" customWidth="1"/>
    <col min="3804" max="3805" width="5.125" customWidth="1"/>
    <col min="3806" max="3806" width="10.5" customWidth="1"/>
    <col min="3807" max="3807" width="4.875" customWidth="1"/>
    <col min="3808" max="3808" width="4.375" customWidth="1"/>
    <col min="3809" max="3809" width="8.75" customWidth="1"/>
    <col min="3810" max="3810" width="14.375" customWidth="1"/>
    <col min="3811" max="3811" width="3.125" customWidth="1"/>
    <col min="3812" max="3812" width="14.375" customWidth="1"/>
    <col min="3813" max="3813" width="10.5" customWidth="1"/>
    <col min="3814" max="3814" width="5.125" customWidth="1"/>
    <col min="3815" max="3815" width="5.25" customWidth="1"/>
    <col min="3816" max="3816" width="10.5" customWidth="1"/>
    <col min="3817" max="3817" width="2.5" customWidth="1"/>
    <col min="4053" max="4053" width="2.5" customWidth="1"/>
    <col min="4054" max="4054" width="4.375" customWidth="1"/>
    <col min="4055" max="4055" width="8.75" customWidth="1"/>
    <col min="4056" max="4056" width="14.375" customWidth="1"/>
    <col min="4057" max="4057" width="3.125" customWidth="1"/>
    <col min="4058" max="4058" width="14.375" customWidth="1"/>
    <col min="4059" max="4059" width="10.5" customWidth="1"/>
    <col min="4060" max="4061" width="5.125" customWidth="1"/>
    <col min="4062" max="4062" width="10.5" customWidth="1"/>
    <col min="4063" max="4063" width="4.875" customWidth="1"/>
    <col min="4064" max="4064" width="4.375" customWidth="1"/>
    <col min="4065" max="4065" width="8.75" customWidth="1"/>
    <col min="4066" max="4066" width="14.375" customWidth="1"/>
    <col min="4067" max="4067" width="3.125" customWidth="1"/>
    <col min="4068" max="4068" width="14.375" customWidth="1"/>
    <col min="4069" max="4069" width="10.5" customWidth="1"/>
    <col min="4070" max="4070" width="5.125" customWidth="1"/>
    <col min="4071" max="4071" width="5.25" customWidth="1"/>
    <col min="4072" max="4072" width="10.5" customWidth="1"/>
    <col min="4073" max="4073" width="2.5" customWidth="1"/>
    <col min="4309" max="4309" width="2.5" customWidth="1"/>
    <col min="4310" max="4310" width="4.375" customWidth="1"/>
    <col min="4311" max="4311" width="8.75" customWidth="1"/>
    <col min="4312" max="4312" width="14.375" customWidth="1"/>
    <col min="4313" max="4313" width="3.125" customWidth="1"/>
    <col min="4314" max="4314" width="14.375" customWidth="1"/>
    <col min="4315" max="4315" width="10.5" customWidth="1"/>
    <col min="4316" max="4317" width="5.125" customWidth="1"/>
    <col min="4318" max="4318" width="10.5" customWidth="1"/>
    <col min="4319" max="4319" width="4.875" customWidth="1"/>
    <col min="4320" max="4320" width="4.375" customWidth="1"/>
    <col min="4321" max="4321" width="8.75" customWidth="1"/>
    <col min="4322" max="4322" width="14.375" customWidth="1"/>
    <col min="4323" max="4323" width="3.125" customWidth="1"/>
    <col min="4324" max="4324" width="14.375" customWidth="1"/>
    <col min="4325" max="4325" width="10.5" customWidth="1"/>
    <col min="4326" max="4326" width="5.125" customWidth="1"/>
    <col min="4327" max="4327" width="5.25" customWidth="1"/>
    <col min="4328" max="4328" width="10.5" customWidth="1"/>
    <col min="4329" max="4329" width="2.5" customWidth="1"/>
    <col min="4565" max="4565" width="2.5" customWidth="1"/>
    <col min="4566" max="4566" width="4.375" customWidth="1"/>
    <col min="4567" max="4567" width="8.75" customWidth="1"/>
    <col min="4568" max="4568" width="14.375" customWidth="1"/>
    <col min="4569" max="4569" width="3.125" customWidth="1"/>
    <col min="4570" max="4570" width="14.375" customWidth="1"/>
    <col min="4571" max="4571" width="10.5" customWidth="1"/>
    <col min="4572" max="4573" width="5.125" customWidth="1"/>
    <col min="4574" max="4574" width="10.5" customWidth="1"/>
    <col min="4575" max="4575" width="4.875" customWidth="1"/>
    <col min="4576" max="4576" width="4.375" customWidth="1"/>
    <col min="4577" max="4577" width="8.75" customWidth="1"/>
    <col min="4578" max="4578" width="14.375" customWidth="1"/>
    <col min="4579" max="4579" width="3.125" customWidth="1"/>
    <col min="4580" max="4580" width="14.375" customWidth="1"/>
    <col min="4581" max="4581" width="10.5" customWidth="1"/>
    <col min="4582" max="4582" width="5.125" customWidth="1"/>
    <col min="4583" max="4583" width="5.25" customWidth="1"/>
    <col min="4584" max="4584" width="10.5" customWidth="1"/>
    <col min="4585" max="4585" width="2.5" customWidth="1"/>
    <col min="4821" max="4821" width="2.5" customWidth="1"/>
    <col min="4822" max="4822" width="4.375" customWidth="1"/>
    <col min="4823" max="4823" width="8.75" customWidth="1"/>
    <col min="4824" max="4824" width="14.375" customWidth="1"/>
    <col min="4825" max="4825" width="3.125" customWidth="1"/>
    <col min="4826" max="4826" width="14.375" customWidth="1"/>
    <col min="4827" max="4827" width="10.5" customWidth="1"/>
    <col min="4828" max="4829" width="5.125" customWidth="1"/>
    <col min="4830" max="4830" width="10.5" customWidth="1"/>
    <col min="4831" max="4831" width="4.875" customWidth="1"/>
    <col min="4832" max="4832" width="4.375" customWidth="1"/>
    <col min="4833" max="4833" width="8.75" customWidth="1"/>
    <col min="4834" max="4834" width="14.375" customWidth="1"/>
    <col min="4835" max="4835" width="3.125" customWidth="1"/>
    <col min="4836" max="4836" width="14.375" customWidth="1"/>
    <col min="4837" max="4837" width="10.5" customWidth="1"/>
    <col min="4838" max="4838" width="5.125" customWidth="1"/>
    <col min="4839" max="4839" width="5.25" customWidth="1"/>
    <col min="4840" max="4840" width="10.5" customWidth="1"/>
    <col min="4841" max="4841" width="2.5" customWidth="1"/>
    <col min="5077" max="5077" width="2.5" customWidth="1"/>
    <col min="5078" max="5078" width="4.375" customWidth="1"/>
    <col min="5079" max="5079" width="8.75" customWidth="1"/>
    <col min="5080" max="5080" width="14.375" customWidth="1"/>
    <col min="5081" max="5081" width="3.125" customWidth="1"/>
    <col min="5082" max="5082" width="14.375" customWidth="1"/>
    <col min="5083" max="5083" width="10.5" customWidth="1"/>
    <col min="5084" max="5085" width="5.125" customWidth="1"/>
    <col min="5086" max="5086" width="10.5" customWidth="1"/>
    <col min="5087" max="5087" width="4.875" customWidth="1"/>
    <col min="5088" max="5088" width="4.375" customWidth="1"/>
    <col min="5089" max="5089" width="8.75" customWidth="1"/>
    <col min="5090" max="5090" width="14.375" customWidth="1"/>
    <col min="5091" max="5091" width="3.125" customWidth="1"/>
    <col min="5092" max="5092" width="14.375" customWidth="1"/>
    <col min="5093" max="5093" width="10.5" customWidth="1"/>
    <col min="5094" max="5094" width="5.125" customWidth="1"/>
    <col min="5095" max="5095" width="5.25" customWidth="1"/>
    <col min="5096" max="5096" width="10.5" customWidth="1"/>
    <col min="5097" max="5097" width="2.5" customWidth="1"/>
    <col min="5333" max="5333" width="2.5" customWidth="1"/>
    <col min="5334" max="5334" width="4.375" customWidth="1"/>
    <col min="5335" max="5335" width="8.75" customWidth="1"/>
    <col min="5336" max="5336" width="14.375" customWidth="1"/>
    <col min="5337" max="5337" width="3.125" customWidth="1"/>
    <col min="5338" max="5338" width="14.375" customWidth="1"/>
    <col min="5339" max="5339" width="10.5" customWidth="1"/>
    <col min="5340" max="5341" width="5.125" customWidth="1"/>
    <col min="5342" max="5342" width="10.5" customWidth="1"/>
    <col min="5343" max="5343" width="4.875" customWidth="1"/>
    <col min="5344" max="5344" width="4.375" customWidth="1"/>
    <col min="5345" max="5345" width="8.75" customWidth="1"/>
    <col min="5346" max="5346" width="14.375" customWidth="1"/>
    <col min="5347" max="5347" width="3.125" customWidth="1"/>
    <col min="5348" max="5348" width="14.375" customWidth="1"/>
    <col min="5349" max="5349" width="10.5" customWidth="1"/>
    <col min="5350" max="5350" width="5.125" customWidth="1"/>
    <col min="5351" max="5351" width="5.25" customWidth="1"/>
    <col min="5352" max="5352" width="10.5" customWidth="1"/>
    <col min="5353" max="5353" width="2.5" customWidth="1"/>
    <col min="5589" max="5589" width="2.5" customWidth="1"/>
    <col min="5590" max="5590" width="4.375" customWidth="1"/>
    <col min="5591" max="5591" width="8.75" customWidth="1"/>
    <col min="5592" max="5592" width="14.375" customWidth="1"/>
    <col min="5593" max="5593" width="3.125" customWidth="1"/>
    <col min="5594" max="5594" width="14.375" customWidth="1"/>
    <col min="5595" max="5595" width="10.5" customWidth="1"/>
    <col min="5596" max="5597" width="5.125" customWidth="1"/>
    <col min="5598" max="5598" width="10.5" customWidth="1"/>
    <col min="5599" max="5599" width="4.875" customWidth="1"/>
    <col min="5600" max="5600" width="4.375" customWidth="1"/>
    <col min="5601" max="5601" width="8.75" customWidth="1"/>
    <col min="5602" max="5602" width="14.375" customWidth="1"/>
    <col min="5603" max="5603" width="3.125" customWidth="1"/>
    <col min="5604" max="5604" width="14.375" customWidth="1"/>
    <col min="5605" max="5605" width="10.5" customWidth="1"/>
    <col min="5606" max="5606" width="5.125" customWidth="1"/>
    <col min="5607" max="5607" width="5.25" customWidth="1"/>
    <col min="5608" max="5608" width="10.5" customWidth="1"/>
    <col min="5609" max="5609" width="2.5" customWidth="1"/>
    <col min="5845" max="5845" width="2.5" customWidth="1"/>
    <col min="5846" max="5846" width="4.375" customWidth="1"/>
    <col min="5847" max="5847" width="8.75" customWidth="1"/>
    <col min="5848" max="5848" width="14.375" customWidth="1"/>
    <col min="5849" max="5849" width="3.125" customWidth="1"/>
    <col min="5850" max="5850" width="14.375" customWidth="1"/>
    <col min="5851" max="5851" width="10.5" customWidth="1"/>
    <col min="5852" max="5853" width="5.125" customWidth="1"/>
    <col min="5854" max="5854" width="10.5" customWidth="1"/>
    <col min="5855" max="5855" width="4.875" customWidth="1"/>
    <col min="5856" max="5856" width="4.375" customWidth="1"/>
    <col min="5857" max="5857" width="8.75" customWidth="1"/>
    <col min="5858" max="5858" width="14.375" customWidth="1"/>
    <col min="5859" max="5859" width="3.125" customWidth="1"/>
    <col min="5860" max="5860" width="14.375" customWidth="1"/>
    <col min="5861" max="5861" width="10.5" customWidth="1"/>
    <col min="5862" max="5862" width="5.125" customWidth="1"/>
    <col min="5863" max="5863" width="5.25" customWidth="1"/>
    <col min="5864" max="5864" width="10.5" customWidth="1"/>
    <col min="5865" max="5865" width="2.5" customWidth="1"/>
    <col min="6101" max="6101" width="2.5" customWidth="1"/>
    <col min="6102" max="6102" width="4.375" customWidth="1"/>
    <col min="6103" max="6103" width="8.75" customWidth="1"/>
    <col min="6104" max="6104" width="14.375" customWidth="1"/>
    <col min="6105" max="6105" width="3.125" customWidth="1"/>
    <col min="6106" max="6106" width="14.375" customWidth="1"/>
    <col min="6107" max="6107" width="10.5" customWidth="1"/>
    <col min="6108" max="6109" width="5.125" customWidth="1"/>
    <col min="6110" max="6110" width="10.5" customWidth="1"/>
    <col min="6111" max="6111" width="4.875" customWidth="1"/>
    <col min="6112" max="6112" width="4.375" customWidth="1"/>
    <col min="6113" max="6113" width="8.75" customWidth="1"/>
    <col min="6114" max="6114" width="14.375" customWidth="1"/>
    <col min="6115" max="6115" width="3.125" customWidth="1"/>
    <col min="6116" max="6116" width="14.375" customWidth="1"/>
    <col min="6117" max="6117" width="10.5" customWidth="1"/>
    <col min="6118" max="6118" width="5.125" customWidth="1"/>
    <col min="6119" max="6119" width="5.25" customWidth="1"/>
    <col min="6120" max="6120" width="10.5" customWidth="1"/>
    <col min="6121" max="6121" width="2.5" customWidth="1"/>
    <col min="6357" max="6357" width="2.5" customWidth="1"/>
    <col min="6358" max="6358" width="4.375" customWidth="1"/>
    <col min="6359" max="6359" width="8.75" customWidth="1"/>
    <col min="6360" max="6360" width="14.375" customWidth="1"/>
    <col min="6361" max="6361" width="3.125" customWidth="1"/>
    <col min="6362" max="6362" width="14.375" customWidth="1"/>
    <col min="6363" max="6363" width="10.5" customWidth="1"/>
    <col min="6364" max="6365" width="5.125" customWidth="1"/>
    <col min="6366" max="6366" width="10.5" customWidth="1"/>
    <col min="6367" max="6367" width="4.875" customWidth="1"/>
    <col min="6368" max="6368" width="4.375" customWidth="1"/>
    <col min="6369" max="6369" width="8.75" customWidth="1"/>
    <col min="6370" max="6370" width="14.375" customWidth="1"/>
    <col min="6371" max="6371" width="3.125" customWidth="1"/>
    <col min="6372" max="6372" width="14.375" customWidth="1"/>
    <col min="6373" max="6373" width="10.5" customWidth="1"/>
    <col min="6374" max="6374" width="5.125" customWidth="1"/>
    <col min="6375" max="6375" width="5.25" customWidth="1"/>
    <col min="6376" max="6376" width="10.5" customWidth="1"/>
    <col min="6377" max="6377" width="2.5" customWidth="1"/>
    <col min="6613" max="6613" width="2.5" customWidth="1"/>
    <col min="6614" max="6614" width="4.375" customWidth="1"/>
    <col min="6615" max="6615" width="8.75" customWidth="1"/>
    <col min="6616" max="6616" width="14.375" customWidth="1"/>
    <col min="6617" max="6617" width="3.125" customWidth="1"/>
    <col min="6618" max="6618" width="14.375" customWidth="1"/>
    <col min="6619" max="6619" width="10.5" customWidth="1"/>
    <col min="6620" max="6621" width="5.125" customWidth="1"/>
    <col min="6622" max="6622" width="10.5" customWidth="1"/>
    <col min="6623" max="6623" width="4.875" customWidth="1"/>
    <col min="6624" max="6624" width="4.375" customWidth="1"/>
    <col min="6625" max="6625" width="8.75" customWidth="1"/>
    <col min="6626" max="6626" width="14.375" customWidth="1"/>
    <col min="6627" max="6627" width="3.125" customWidth="1"/>
    <col min="6628" max="6628" width="14.375" customWidth="1"/>
    <col min="6629" max="6629" width="10.5" customWidth="1"/>
    <col min="6630" max="6630" width="5.125" customWidth="1"/>
    <col min="6631" max="6631" width="5.25" customWidth="1"/>
    <col min="6632" max="6632" width="10.5" customWidth="1"/>
    <col min="6633" max="6633" width="2.5" customWidth="1"/>
    <col min="6869" max="6869" width="2.5" customWidth="1"/>
    <col min="6870" max="6870" width="4.375" customWidth="1"/>
    <col min="6871" max="6871" width="8.75" customWidth="1"/>
    <col min="6872" max="6872" width="14.375" customWidth="1"/>
    <col min="6873" max="6873" width="3.125" customWidth="1"/>
    <col min="6874" max="6874" width="14.375" customWidth="1"/>
    <col min="6875" max="6875" width="10.5" customWidth="1"/>
    <col min="6876" max="6877" width="5.125" customWidth="1"/>
    <col min="6878" max="6878" width="10.5" customWidth="1"/>
    <col min="6879" max="6879" width="4.875" customWidth="1"/>
    <col min="6880" max="6880" width="4.375" customWidth="1"/>
    <col min="6881" max="6881" width="8.75" customWidth="1"/>
    <col min="6882" max="6882" width="14.375" customWidth="1"/>
    <col min="6883" max="6883" width="3.125" customWidth="1"/>
    <col min="6884" max="6884" width="14.375" customWidth="1"/>
    <col min="6885" max="6885" width="10.5" customWidth="1"/>
    <col min="6886" max="6886" width="5.125" customWidth="1"/>
    <col min="6887" max="6887" width="5.25" customWidth="1"/>
    <col min="6888" max="6888" width="10.5" customWidth="1"/>
    <col min="6889" max="6889" width="2.5" customWidth="1"/>
    <col min="7125" max="7125" width="2.5" customWidth="1"/>
    <col min="7126" max="7126" width="4.375" customWidth="1"/>
    <col min="7127" max="7127" width="8.75" customWidth="1"/>
    <col min="7128" max="7128" width="14.375" customWidth="1"/>
    <col min="7129" max="7129" width="3.125" customWidth="1"/>
    <col min="7130" max="7130" width="14.375" customWidth="1"/>
    <col min="7131" max="7131" width="10.5" customWidth="1"/>
    <col min="7132" max="7133" width="5.125" customWidth="1"/>
    <col min="7134" max="7134" width="10.5" customWidth="1"/>
    <col min="7135" max="7135" width="4.875" customWidth="1"/>
    <col min="7136" max="7136" width="4.375" customWidth="1"/>
    <col min="7137" max="7137" width="8.75" customWidth="1"/>
    <col min="7138" max="7138" width="14.375" customWidth="1"/>
    <col min="7139" max="7139" width="3.125" customWidth="1"/>
    <col min="7140" max="7140" width="14.375" customWidth="1"/>
    <col min="7141" max="7141" width="10.5" customWidth="1"/>
    <col min="7142" max="7142" width="5.125" customWidth="1"/>
    <col min="7143" max="7143" width="5.25" customWidth="1"/>
    <col min="7144" max="7144" width="10.5" customWidth="1"/>
    <col min="7145" max="7145" width="2.5" customWidth="1"/>
    <col min="7381" max="7381" width="2.5" customWidth="1"/>
    <col min="7382" max="7382" width="4.375" customWidth="1"/>
    <col min="7383" max="7383" width="8.75" customWidth="1"/>
    <col min="7384" max="7384" width="14.375" customWidth="1"/>
    <col min="7385" max="7385" width="3.125" customWidth="1"/>
    <col min="7386" max="7386" width="14.375" customWidth="1"/>
    <col min="7387" max="7387" width="10.5" customWidth="1"/>
    <col min="7388" max="7389" width="5.125" customWidth="1"/>
    <col min="7390" max="7390" width="10.5" customWidth="1"/>
    <col min="7391" max="7391" width="4.875" customWidth="1"/>
    <col min="7392" max="7392" width="4.375" customWidth="1"/>
    <col min="7393" max="7393" width="8.75" customWidth="1"/>
    <col min="7394" max="7394" width="14.375" customWidth="1"/>
    <col min="7395" max="7395" width="3.125" customWidth="1"/>
    <col min="7396" max="7396" width="14.375" customWidth="1"/>
    <col min="7397" max="7397" width="10.5" customWidth="1"/>
    <col min="7398" max="7398" width="5.125" customWidth="1"/>
    <col min="7399" max="7399" width="5.25" customWidth="1"/>
    <col min="7400" max="7400" width="10.5" customWidth="1"/>
    <col min="7401" max="7401" width="2.5" customWidth="1"/>
    <col min="7637" max="7637" width="2.5" customWidth="1"/>
    <col min="7638" max="7638" width="4.375" customWidth="1"/>
    <col min="7639" max="7639" width="8.75" customWidth="1"/>
    <col min="7640" max="7640" width="14.375" customWidth="1"/>
    <col min="7641" max="7641" width="3.125" customWidth="1"/>
    <col min="7642" max="7642" width="14.375" customWidth="1"/>
    <col min="7643" max="7643" width="10.5" customWidth="1"/>
    <col min="7644" max="7645" width="5.125" customWidth="1"/>
    <col min="7646" max="7646" width="10.5" customWidth="1"/>
    <col min="7647" max="7647" width="4.875" customWidth="1"/>
    <col min="7648" max="7648" width="4.375" customWidth="1"/>
    <col min="7649" max="7649" width="8.75" customWidth="1"/>
    <col min="7650" max="7650" width="14.375" customWidth="1"/>
    <col min="7651" max="7651" width="3.125" customWidth="1"/>
    <col min="7652" max="7652" width="14.375" customWidth="1"/>
    <col min="7653" max="7653" width="10.5" customWidth="1"/>
    <col min="7654" max="7654" width="5.125" customWidth="1"/>
    <col min="7655" max="7655" width="5.25" customWidth="1"/>
    <col min="7656" max="7656" width="10.5" customWidth="1"/>
    <col min="7657" max="7657" width="2.5" customWidth="1"/>
    <col min="7893" max="7893" width="2.5" customWidth="1"/>
    <col min="7894" max="7894" width="4.375" customWidth="1"/>
    <col min="7895" max="7895" width="8.75" customWidth="1"/>
    <col min="7896" max="7896" width="14.375" customWidth="1"/>
    <col min="7897" max="7897" width="3.125" customWidth="1"/>
    <col min="7898" max="7898" width="14.375" customWidth="1"/>
    <col min="7899" max="7899" width="10.5" customWidth="1"/>
    <col min="7900" max="7901" width="5.125" customWidth="1"/>
    <col min="7902" max="7902" width="10.5" customWidth="1"/>
    <col min="7903" max="7903" width="4.875" customWidth="1"/>
    <col min="7904" max="7904" width="4.375" customWidth="1"/>
    <col min="7905" max="7905" width="8.75" customWidth="1"/>
    <col min="7906" max="7906" width="14.375" customWidth="1"/>
    <col min="7907" max="7907" width="3.125" customWidth="1"/>
    <col min="7908" max="7908" width="14.375" customWidth="1"/>
    <col min="7909" max="7909" width="10.5" customWidth="1"/>
    <col min="7910" max="7910" width="5.125" customWidth="1"/>
    <col min="7911" max="7911" width="5.25" customWidth="1"/>
    <col min="7912" max="7912" width="10.5" customWidth="1"/>
    <col min="7913" max="7913" width="2.5" customWidth="1"/>
    <col min="8149" max="8149" width="2.5" customWidth="1"/>
    <col min="8150" max="8150" width="4.375" customWidth="1"/>
    <col min="8151" max="8151" width="8.75" customWidth="1"/>
    <col min="8152" max="8152" width="14.375" customWidth="1"/>
    <col min="8153" max="8153" width="3.125" customWidth="1"/>
    <col min="8154" max="8154" width="14.375" customWidth="1"/>
    <col min="8155" max="8155" width="10.5" customWidth="1"/>
    <col min="8156" max="8157" width="5.125" customWidth="1"/>
    <col min="8158" max="8158" width="10.5" customWidth="1"/>
    <col min="8159" max="8159" width="4.875" customWidth="1"/>
    <col min="8160" max="8160" width="4.375" customWidth="1"/>
    <col min="8161" max="8161" width="8.75" customWidth="1"/>
    <col min="8162" max="8162" width="14.375" customWidth="1"/>
    <col min="8163" max="8163" width="3.125" customWidth="1"/>
    <col min="8164" max="8164" width="14.375" customWidth="1"/>
    <col min="8165" max="8165" width="10.5" customWidth="1"/>
    <col min="8166" max="8166" width="5.125" customWidth="1"/>
    <col min="8167" max="8167" width="5.25" customWidth="1"/>
    <col min="8168" max="8168" width="10.5" customWidth="1"/>
    <col min="8169" max="8169" width="2.5" customWidth="1"/>
    <col min="8405" max="8405" width="2.5" customWidth="1"/>
    <col min="8406" max="8406" width="4.375" customWidth="1"/>
    <col min="8407" max="8407" width="8.75" customWidth="1"/>
    <col min="8408" max="8408" width="14.375" customWidth="1"/>
    <col min="8409" max="8409" width="3.125" customWidth="1"/>
    <col min="8410" max="8410" width="14.375" customWidth="1"/>
    <col min="8411" max="8411" width="10.5" customWidth="1"/>
    <col min="8412" max="8413" width="5.125" customWidth="1"/>
    <col min="8414" max="8414" width="10.5" customWidth="1"/>
    <col min="8415" max="8415" width="4.875" customWidth="1"/>
    <col min="8416" max="8416" width="4.375" customWidth="1"/>
    <col min="8417" max="8417" width="8.75" customWidth="1"/>
    <col min="8418" max="8418" width="14.375" customWidth="1"/>
    <col min="8419" max="8419" width="3.125" customWidth="1"/>
    <col min="8420" max="8420" width="14.375" customWidth="1"/>
    <col min="8421" max="8421" width="10.5" customWidth="1"/>
    <col min="8422" max="8422" width="5.125" customWidth="1"/>
    <col min="8423" max="8423" width="5.25" customWidth="1"/>
    <col min="8424" max="8424" width="10.5" customWidth="1"/>
    <col min="8425" max="8425" width="2.5" customWidth="1"/>
    <col min="8661" max="8661" width="2.5" customWidth="1"/>
    <col min="8662" max="8662" width="4.375" customWidth="1"/>
    <col min="8663" max="8663" width="8.75" customWidth="1"/>
    <col min="8664" max="8664" width="14.375" customWidth="1"/>
    <col min="8665" max="8665" width="3.125" customWidth="1"/>
    <col min="8666" max="8666" width="14.375" customWidth="1"/>
    <col min="8667" max="8667" width="10.5" customWidth="1"/>
    <col min="8668" max="8669" width="5.125" customWidth="1"/>
    <col min="8670" max="8670" width="10.5" customWidth="1"/>
    <col min="8671" max="8671" width="4.875" customWidth="1"/>
    <col min="8672" max="8672" width="4.375" customWidth="1"/>
    <col min="8673" max="8673" width="8.75" customWidth="1"/>
    <col min="8674" max="8674" width="14.375" customWidth="1"/>
    <col min="8675" max="8675" width="3.125" customWidth="1"/>
    <col min="8676" max="8676" width="14.375" customWidth="1"/>
    <col min="8677" max="8677" width="10.5" customWidth="1"/>
    <col min="8678" max="8678" width="5.125" customWidth="1"/>
    <col min="8679" max="8679" width="5.25" customWidth="1"/>
    <col min="8680" max="8680" width="10.5" customWidth="1"/>
    <col min="8681" max="8681" width="2.5" customWidth="1"/>
    <col min="8917" max="8917" width="2.5" customWidth="1"/>
    <col min="8918" max="8918" width="4.375" customWidth="1"/>
    <col min="8919" max="8919" width="8.75" customWidth="1"/>
    <col min="8920" max="8920" width="14.375" customWidth="1"/>
    <col min="8921" max="8921" width="3.125" customWidth="1"/>
    <col min="8922" max="8922" width="14.375" customWidth="1"/>
    <col min="8923" max="8923" width="10.5" customWidth="1"/>
    <col min="8924" max="8925" width="5.125" customWidth="1"/>
    <col min="8926" max="8926" width="10.5" customWidth="1"/>
    <col min="8927" max="8927" width="4.875" customWidth="1"/>
    <col min="8928" max="8928" width="4.375" customWidth="1"/>
    <col min="8929" max="8929" width="8.75" customWidth="1"/>
    <col min="8930" max="8930" width="14.375" customWidth="1"/>
    <col min="8931" max="8931" width="3.125" customWidth="1"/>
    <col min="8932" max="8932" width="14.375" customWidth="1"/>
    <col min="8933" max="8933" width="10.5" customWidth="1"/>
    <col min="8934" max="8934" width="5.125" customWidth="1"/>
    <col min="8935" max="8935" width="5.25" customWidth="1"/>
    <col min="8936" max="8936" width="10.5" customWidth="1"/>
    <col min="8937" max="8937" width="2.5" customWidth="1"/>
    <col min="9173" max="9173" width="2.5" customWidth="1"/>
    <col min="9174" max="9174" width="4.375" customWidth="1"/>
    <col min="9175" max="9175" width="8.75" customWidth="1"/>
    <col min="9176" max="9176" width="14.375" customWidth="1"/>
    <col min="9177" max="9177" width="3.125" customWidth="1"/>
    <col min="9178" max="9178" width="14.375" customWidth="1"/>
    <col min="9179" max="9179" width="10.5" customWidth="1"/>
    <col min="9180" max="9181" width="5.125" customWidth="1"/>
    <col min="9182" max="9182" width="10.5" customWidth="1"/>
    <col min="9183" max="9183" width="4.875" customWidth="1"/>
    <col min="9184" max="9184" width="4.375" customWidth="1"/>
    <col min="9185" max="9185" width="8.75" customWidth="1"/>
    <col min="9186" max="9186" width="14.375" customWidth="1"/>
    <col min="9187" max="9187" width="3.125" customWidth="1"/>
    <col min="9188" max="9188" width="14.375" customWidth="1"/>
    <col min="9189" max="9189" width="10.5" customWidth="1"/>
    <col min="9190" max="9190" width="5.125" customWidth="1"/>
    <col min="9191" max="9191" width="5.25" customWidth="1"/>
    <col min="9192" max="9192" width="10.5" customWidth="1"/>
    <col min="9193" max="9193" width="2.5" customWidth="1"/>
    <col min="9429" max="9429" width="2.5" customWidth="1"/>
    <col min="9430" max="9430" width="4.375" customWidth="1"/>
    <col min="9431" max="9431" width="8.75" customWidth="1"/>
    <col min="9432" max="9432" width="14.375" customWidth="1"/>
    <col min="9433" max="9433" width="3.125" customWidth="1"/>
    <col min="9434" max="9434" width="14.375" customWidth="1"/>
    <col min="9435" max="9435" width="10.5" customWidth="1"/>
    <col min="9436" max="9437" width="5.125" customWidth="1"/>
    <col min="9438" max="9438" width="10.5" customWidth="1"/>
    <col min="9439" max="9439" width="4.875" customWidth="1"/>
    <col min="9440" max="9440" width="4.375" customWidth="1"/>
    <col min="9441" max="9441" width="8.75" customWidth="1"/>
    <col min="9442" max="9442" width="14.375" customWidth="1"/>
    <col min="9443" max="9443" width="3.125" customWidth="1"/>
    <col min="9444" max="9444" width="14.375" customWidth="1"/>
    <col min="9445" max="9445" width="10.5" customWidth="1"/>
    <col min="9446" max="9446" width="5.125" customWidth="1"/>
    <col min="9447" max="9447" width="5.25" customWidth="1"/>
    <col min="9448" max="9448" width="10.5" customWidth="1"/>
    <col min="9449" max="9449" width="2.5" customWidth="1"/>
    <col min="9685" max="9685" width="2.5" customWidth="1"/>
    <col min="9686" max="9686" width="4.375" customWidth="1"/>
    <col min="9687" max="9687" width="8.75" customWidth="1"/>
    <col min="9688" max="9688" width="14.375" customWidth="1"/>
    <col min="9689" max="9689" width="3.125" customWidth="1"/>
    <col min="9690" max="9690" width="14.375" customWidth="1"/>
    <col min="9691" max="9691" width="10.5" customWidth="1"/>
    <col min="9692" max="9693" width="5.125" customWidth="1"/>
    <col min="9694" max="9694" width="10.5" customWidth="1"/>
    <col min="9695" max="9695" width="4.875" customWidth="1"/>
    <col min="9696" max="9696" width="4.375" customWidth="1"/>
    <col min="9697" max="9697" width="8.75" customWidth="1"/>
    <col min="9698" max="9698" width="14.375" customWidth="1"/>
    <col min="9699" max="9699" width="3.125" customWidth="1"/>
    <col min="9700" max="9700" width="14.375" customWidth="1"/>
    <col min="9701" max="9701" width="10.5" customWidth="1"/>
    <col min="9702" max="9702" width="5.125" customWidth="1"/>
    <col min="9703" max="9703" width="5.25" customWidth="1"/>
    <col min="9704" max="9704" width="10.5" customWidth="1"/>
    <col min="9705" max="9705" width="2.5" customWidth="1"/>
    <col min="9941" max="9941" width="2.5" customWidth="1"/>
    <col min="9942" max="9942" width="4.375" customWidth="1"/>
    <col min="9943" max="9943" width="8.75" customWidth="1"/>
    <col min="9944" max="9944" width="14.375" customWidth="1"/>
    <col min="9945" max="9945" width="3.125" customWidth="1"/>
    <col min="9946" max="9946" width="14.375" customWidth="1"/>
    <col min="9947" max="9947" width="10.5" customWidth="1"/>
    <col min="9948" max="9949" width="5.125" customWidth="1"/>
    <col min="9950" max="9950" width="10.5" customWidth="1"/>
    <col min="9951" max="9951" width="4.875" customWidth="1"/>
    <col min="9952" max="9952" width="4.375" customWidth="1"/>
    <col min="9953" max="9953" width="8.75" customWidth="1"/>
    <col min="9954" max="9954" width="14.375" customWidth="1"/>
    <col min="9955" max="9955" width="3.125" customWidth="1"/>
    <col min="9956" max="9956" width="14.375" customWidth="1"/>
    <col min="9957" max="9957" width="10.5" customWidth="1"/>
    <col min="9958" max="9958" width="5.125" customWidth="1"/>
    <col min="9959" max="9959" width="5.25" customWidth="1"/>
    <col min="9960" max="9960" width="10.5" customWidth="1"/>
    <col min="9961" max="9961" width="2.5" customWidth="1"/>
    <col min="10197" max="10197" width="2.5" customWidth="1"/>
    <col min="10198" max="10198" width="4.375" customWidth="1"/>
    <col min="10199" max="10199" width="8.75" customWidth="1"/>
    <col min="10200" max="10200" width="14.375" customWidth="1"/>
    <col min="10201" max="10201" width="3.125" customWidth="1"/>
    <col min="10202" max="10202" width="14.375" customWidth="1"/>
    <col min="10203" max="10203" width="10.5" customWidth="1"/>
    <col min="10204" max="10205" width="5.125" customWidth="1"/>
    <col min="10206" max="10206" width="10.5" customWidth="1"/>
    <col min="10207" max="10207" width="4.875" customWidth="1"/>
    <col min="10208" max="10208" width="4.375" customWidth="1"/>
    <col min="10209" max="10209" width="8.75" customWidth="1"/>
    <col min="10210" max="10210" width="14.375" customWidth="1"/>
    <col min="10211" max="10211" width="3.125" customWidth="1"/>
    <col min="10212" max="10212" width="14.375" customWidth="1"/>
    <col min="10213" max="10213" width="10.5" customWidth="1"/>
    <col min="10214" max="10214" width="5.125" customWidth="1"/>
    <col min="10215" max="10215" width="5.25" customWidth="1"/>
    <col min="10216" max="10216" width="10.5" customWidth="1"/>
    <col min="10217" max="10217" width="2.5" customWidth="1"/>
    <col min="10453" max="10453" width="2.5" customWidth="1"/>
    <col min="10454" max="10454" width="4.375" customWidth="1"/>
    <col min="10455" max="10455" width="8.75" customWidth="1"/>
    <col min="10456" max="10456" width="14.375" customWidth="1"/>
    <col min="10457" max="10457" width="3.125" customWidth="1"/>
    <col min="10458" max="10458" width="14.375" customWidth="1"/>
    <col min="10459" max="10459" width="10.5" customWidth="1"/>
    <col min="10460" max="10461" width="5.125" customWidth="1"/>
    <col min="10462" max="10462" width="10.5" customWidth="1"/>
    <col min="10463" max="10463" width="4.875" customWidth="1"/>
    <col min="10464" max="10464" width="4.375" customWidth="1"/>
    <col min="10465" max="10465" width="8.75" customWidth="1"/>
    <col min="10466" max="10466" width="14.375" customWidth="1"/>
    <col min="10467" max="10467" width="3.125" customWidth="1"/>
    <col min="10468" max="10468" width="14.375" customWidth="1"/>
    <col min="10469" max="10469" width="10.5" customWidth="1"/>
    <col min="10470" max="10470" width="5.125" customWidth="1"/>
    <col min="10471" max="10471" width="5.25" customWidth="1"/>
    <col min="10472" max="10472" width="10.5" customWidth="1"/>
    <col min="10473" max="10473" width="2.5" customWidth="1"/>
    <col min="10709" max="10709" width="2.5" customWidth="1"/>
    <col min="10710" max="10710" width="4.375" customWidth="1"/>
    <col min="10711" max="10711" width="8.75" customWidth="1"/>
    <col min="10712" max="10712" width="14.375" customWidth="1"/>
    <col min="10713" max="10713" width="3.125" customWidth="1"/>
    <col min="10714" max="10714" width="14.375" customWidth="1"/>
    <col min="10715" max="10715" width="10.5" customWidth="1"/>
    <col min="10716" max="10717" width="5.125" customWidth="1"/>
    <col min="10718" max="10718" width="10.5" customWidth="1"/>
    <col min="10719" max="10719" width="4.875" customWidth="1"/>
    <col min="10720" max="10720" width="4.375" customWidth="1"/>
    <col min="10721" max="10721" width="8.75" customWidth="1"/>
    <col min="10722" max="10722" width="14.375" customWidth="1"/>
    <col min="10723" max="10723" width="3.125" customWidth="1"/>
    <col min="10724" max="10724" width="14.375" customWidth="1"/>
    <col min="10725" max="10725" width="10.5" customWidth="1"/>
    <col min="10726" max="10726" width="5.125" customWidth="1"/>
    <col min="10727" max="10727" width="5.25" customWidth="1"/>
    <col min="10728" max="10728" width="10.5" customWidth="1"/>
    <col min="10729" max="10729" width="2.5" customWidth="1"/>
    <col min="10965" max="10965" width="2.5" customWidth="1"/>
    <col min="10966" max="10966" width="4.375" customWidth="1"/>
    <col min="10967" max="10967" width="8.75" customWidth="1"/>
    <col min="10968" max="10968" width="14.375" customWidth="1"/>
    <col min="10969" max="10969" width="3.125" customWidth="1"/>
    <col min="10970" max="10970" width="14.375" customWidth="1"/>
    <col min="10971" max="10971" width="10.5" customWidth="1"/>
    <col min="10972" max="10973" width="5.125" customWidth="1"/>
    <col min="10974" max="10974" width="10.5" customWidth="1"/>
    <col min="10975" max="10975" width="4.875" customWidth="1"/>
    <col min="10976" max="10976" width="4.375" customWidth="1"/>
    <col min="10977" max="10977" width="8.75" customWidth="1"/>
    <col min="10978" max="10978" width="14.375" customWidth="1"/>
    <col min="10979" max="10979" width="3.125" customWidth="1"/>
    <col min="10980" max="10980" width="14.375" customWidth="1"/>
    <col min="10981" max="10981" width="10.5" customWidth="1"/>
    <col min="10982" max="10982" width="5.125" customWidth="1"/>
    <col min="10983" max="10983" width="5.25" customWidth="1"/>
    <col min="10984" max="10984" width="10.5" customWidth="1"/>
    <col min="10985" max="10985" width="2.5" customWidth="1"/>
    <col min="11221" max="11221" width="2.5" customWidth="1"/>
    <col min="11222" max="11222" width="4.375" customWidth="1"/>
    <col min="11223" max="11223" width="8.75" customWidth="1"/>
    <col min="11224" max="11224" width="14.375" customWidth="1"/>
    <col min="11225" max="11225" width="3.125" customWidth="1"/>
    <col min="11226" max="11226" width="14.375" customWidth="1"/>
    <col min="11227" max="11227" width="10.5" customWidth="1"/>
    <col min="11228" max="11229" width="5.125" customWidth="1"/>
    <col min="11230" max="11230" width="10.5" customWidth="1"/>
    <col min="11231" max="11231" width="4.875" customWidth="1"/>
    <col min="11232" max="11232" width="4.375" customWidth="1"/>
    <col min="11233" max="11233" width="8.75" customWidth="1"/>
    <col min="11234" max="11234" width="14.375" customWidth="1"/>
    <col min="11235" max="11235" width="3.125" customWidth="1"/>
    <col min="11236" max="11236" width="14.375" customWidth="1"/>
    <col min="11237" max="11237" width="10.5" customWidth="1"/>
    <col min="11238" max="11238" width="5.125" customWidth="1"/>
    <col min="11239" max="11239" width="5.25" customWidth="1"/>
    <col min="11240" max="11240" width="10.5" customWidth="1"/>
    <col min="11241" max="11241" width="2.5" customWidth="1"/>
    <col min="11477" max="11477" width="2.5" customWidth="1"/>
    <col min="11478" max="11478" width="4.375" customWidth="1"/>
    <col min="11479" max="11479" width="8.75" customWidth="1"/>
    <col min="11480" max="11480" width="14.375" customWidth="1"/>
    <col min="11481" max="11481" width="3.125" customWidth="1"/>
    <col min="11482" max="11482" width="14.375" customWidth="1"/>
    <col min="11483" max="11483" width="10.5" customWidth="1"/>
    <col min="11484" max="11485" width="5.125" customWidth="1"/>
    <col min="11486" max="11486" width="10.5" customWidth="1"/>
    <col min="11487" max="11487" width="4.875" customWidth="1"/>
    <col min="11488" max="11488" width="4.375" customWidth="1"/>
    <col min="11489" max="11489" width="8.75" customWidth="1"/>
    <col min="11490" max="11490" width="14.375" customWidth="1"/>
    <col min="11491" max="11491" width="3.125" customWidth="1"/>
    <col min="11492" max="11492" width="14.375" customWidth="1"/>
    <col min="11493" max="11493" width="10.5" customWidth="1"/>
    <col min="11494" max="11494" width="5.125" customWidth="1"/>
    <col min="11495" max="11495" width="5.25" customWidth="1"/>
    <col min="11496" max="11496" width="10.5" customWidth="1"/>
    <col min="11497" max="11497" width="2.5" customWidth="1"/>
    <col min="11733" max="11733" width="2.5" customWidth="1"/>
    <col min="11734" max="11734" width="4.375" customWidth="1"/>
    <col min="11735" max="11735" width="8.75" customWidth="1"/>
    <col min="11736" max="11736" width="14.375" customWidth="1"/>
    <col min="11737" max="11737" width="3.125" customWidth="1"/>
    <col min="11738" max="11738" width="14.375" customWidth="1"/>
    <col min="11739" max="11739" width="10.5" customWidth="1"/>
    <col min="11740" max="11741" width="5.125" customWidth="1"/>
    <col min="11742" max="11742" width="10.5" customWidth="1"/>
    <col min="11743" max="11743" width="4.875" customWidth="1"/>
    <col min="11744" max="11744" width="4.375" customWidth="1"/>
    <col min="11745" max="11745" width="8.75" customWidth="1"/>
    <col min="11746" max="11746" width="14.375" customWidth="1"/>
    <col min="11747" max="11747" width="3.125" customWidth="1"/>
    <col min="11748" max="11748" width="14.375" customWidth="1"/>
    <col min="11749" max="11749" width="10.5" customWidth="1"/>
    <col min="11750" max="11750" width="5.125" customWidth="1"/>
    <col min="11751" max="11751" width="5.25" customWidth="1"/>
    <col min="11752" max="11752" width="10.5" customWidth="1"/>
    <col min="11753" max="11753" width="2.5" customWidth="1"/>
    <col min="11989" max="11989" width="2.5" customWidth="1"/>
    <col min="11990" max="11990" width="4.375" customWidth="1"/>
    <col min="11991" max="11991" width="8.75" customWidth="1"/>
    <col min="11992" max="11992" width="14.375" customWidth="1"/>
    <col min="11993" max="11993" width="3.125" customWidth="1"/>
    <col min="11994" max="11994" width="14.375" customWidth="1"/>
    <col min="11995" max="11995" width="10.5" customWidth="1"/>
    <col min="11996" max="11997" width="5.125" customWidth="1"/>
    <col min="11998" max="11998" width="10.5" customWidth="1"/>
    <col min="11999" max="11999" width="4.875" customWidth="1"/>
    <col min="12000" max="12000" width="4.375" customWidth="1"/>
    <col min="12001" max="12001" width="8.75" customWidth="1"/>
    <col min="12002" max="12002" width="14.375" customWidth="1"/>
    <col min="12003" max="12003" width="3.125" customWidth="1"/>
    <col min="12004" max="12004" width="14.375" customWidth="1"/>
    <col min="12005" max="12005" width="10.5" customWidth="1"/>
    <col min="12006" max="12006" width="5.125" customWidth="1"/>
    <col min="12007" max="12007" width="5.25" customWidth="1"/>
    <col min="12008" max="12008" width="10.5" customWidth="1"/>
    <col min="12009" max="12009" width="2.5" customWidth="1"/>
    <col min="12245" max="12245" width="2.5" customWidth="1"/>
    <col min="12246" max="12246" width="4.375" customWidth="1"/>
    <col min="12247" max="12247" width="8.75" customWidth="1"/>
    <col min="12248" max="12248" width="14.375" customWidth="1"/>
    <col min="12249" max="12249" width="3.125" customWidth="1"/>
    <col min="12250" max="12250" width="14.375" customWidth="1"/>
    <col min="12251" max="12251" width="10.5" customWidth="1"/>
    <col min="12252" max="12253" width="5.125" customWidth="1"/>
    <col min="12254" max="12254" width="10.5" customWidth="1"/>
    <col min="12255" max="12255" width="4.875" customWidth="1"/>
    <col min="12256" max="12256" width="4.375" customWidth="1"/>
    <col min="12257" max="12257" width="8.75" customWidth="1"/>
    <col min="12258" max="12258" width="14.375" customWidth="1"/>
    <col min="12259" max="12259" width="3.125" customWidth="1"/>
    <col min="12260" max="12260" width="14.375" customWidth="1"/>
    <col min="12261" max="12261" width="10.5" customWidth="1"/>
    <col min="12262" max="12262" width="5.125" customWidth="1"/>
    <col min="12263" max="12263" width="5.25" customWidth="1"/>
    <col min="12264" max="12264" width="10.5" customWidth="1"/>
    <col min="12265" max="12265" width="2.5" customWidth="1"/>
    <col min="12501" max="12501" width="2.5" customWidth="1"/>
    <col min="12502" max="12502" width="4.375" customWidth="1"/>
    <col min="12503" max="12503" width="8.75" customWidth="1"/>
    <col min="12504" max="12504" width="14.375" customWidth="1"/>
    <col min="12505" max="12505" width="3.125" customWidth="1"/>
    <col min="12506" max="12506" width="14.375" customWidth="1"/>
    <col min="12507" max="12507" width="10.5" customWidth="1"/>
    <col min="12508" max="12509" width="5.125" customWidth="1"/>
    <col min="12510" max="12510" width="10.5" customWidth="1"/>
    <col min="12511" max="12511" width="4.875" customWidth="1"/>
    <col min="12512" max="12512" width="4.375" customWidth="1"/>
    <col min="12513" max="12513" width="8.75" customWidth="1"/>
    <col min="12514" max="12514" width="14.375" customWidth="1"/>
    <col min="12515" max="12515" width="3.125" customWidth="1"/>
    <col min="12516" max="12516" width="14.375" customWidth="1"/>
    <col min="12517" max="12517" width="10.5" customWidth="1"/>
    <col min="12518" max="12518" width="5.125" customWidth="1"/>
    <col min="12519" max="12519" width="5.25" customWidth="1"/>
    <col min="12520" max="12520" width="10.5" customWidth="1"/>
    <col min="12521" max="12521" width="2.5" customWidth="1"/>
    <col min="12757" max="12757" width="2.5" customWidth="1"/>
    <col min="12758" max="12758" width="4.375" customWidth="1"/>
    <col min="12759" max="12759" width="8.75" customWidth="1"/>
    <col min="12760" max="12760" width="14.375" customWidth="1"/>
    <col min="12761" max="12761" width="3.125" customWidth="1"/>
    <col min="12762" max="12762" width="14.375" customWidth="1"/>
    <col min="12763" max="12763" width="10.5" customWidth="1"/>
    <col min="12764" max="12765" width="5.125" customWidth="1"/>
    <col min="12766" max="12766" width="10.5" customWidth="1"/>
    <col min="12767" max="12767" width="4.875" customWidth="1"/>
    <col min="12768" max="12768" width="4.375" customWidth="1"/>
    <col min="12769" max="12769" width="8.75" customWidth="1"/>
    <col min="12770" max="12770" width="14.375" customWidth="1"/>
    <col min="12771" max="12771" width="3.125" customWidth="1"/>
    <col min="12772" max="12772" width="14.375" customWidth="1"/>
    <col min="12773" max="12773" width="10.5" customWidth="1"/>
    <col min="12774" max="12774" width="5.125" customWidth="1"/>
    <col min="12775" max="12775" width="5.25" customWidth="1"/>
    <col min="12776" max="12776" width="10.5" customWidth="1"/>
    <col min="12777" max="12777" width="2.5" customWidth="1"/>
    <col min="13013" max="13013" width="2.5" customWidth="1"/>
    <col min="13014" max="13014" width="4.375" customWidth="1"/>
    <col min="13015" max="13015" width="8.75" customWidth="1"/>
    <col min="13016" max="13016" width="14.375" customWidth="1"/>
    <col min="13017" max="13017" width="3.125" customWidth="1"/>
    <col min="13018" max="13018" width="14.375" customWidth="1"/>
    <col min="13019" max="13019" width="10.5" customWidth="1"/>
    <col min="13020" max="13021" width="5.125" customWidth="1"/>
    <col min="13022" max="13022" width="10.5" customWidth="1"/>
    <col min="13023" max="13023" width="4.875" customWidth="1"/>
    <col min="13024" max="13024" width="4.375" customWidth="1"/>
    <col min="13025" max="13025" width="8.75" customWidth="1"/>
    <col min="13026" max="13026" width="14.375" customWidth="1"/>
    <col min="13027" max="13027" width="3.125" customWidth="1"/>
    <col min="13028" max="13028" width="14.375" customWidth="1"/>
    <col min="13029" max="13029" width="10.5" customWidth="1"/>
    <col min="13030" max="13030" width="5.125" customWidth="1"/>
    <col min="13031" max="13031" width="5.25" customWidth="1"/>
    <col min="13032" max="13032" width="10.5" customWidth="1"/>
    <col min="13033" max="13033" width="2.5" customWidth="1"/>
    <col min="13269" max="13269" width="2.5" customWidth="1"/>
    <col min="13270" max="13270" width="4.375" customWidth="1"/>
    <col min="13271" max="13271" width="8.75" customWidth="1"/>
    <col min="13272" max="13272" width="14.375" customWidth="1"/>
    <col min="13273" max="13273" width="3.125" customWidth="1"/>
    <col min="13274" max="13274" width="14.375" customWidth="1"/>
    <col min="13275" max="13275" width="10.5" customWidth="1"/>
    <col min="13276" max="13277" width="5.125" customWidth="1"/>
    <col min="13278" max="13278" width="10.5" customWidth="1"/>
    <col min="13279" max="13279" width="4.875" customWidth="1"/>
    <col min="13280" max="13280" width="4.375" customWidth="1"/>
    <col min="13281" max="13281" width="8.75" customWidth="1"/>
    <col min="13282" max="13282" width="14.375" customWidth="1"/>
    <col min="13283" max="13283" width="3.125" customWidth="1"/>
    <col min="13284" max="13284" width="14.375" customWidth="1"/>
    <col min="13285" max="13285" width="10.5" customWidth="1"/>
    <col min="13286" max="13286" width="5.125" customWidth="1"/>
    <col min="13287" max="13287" width="5.25" customWidth="1"/>
    <col min="13288" max="13288" width="10.5" customWidth="1"/>
    <col min="13289" max="13289" width="2.5" customWidth="1"/>
    <col min="13525" max="13525" width="2.5" customWidth="1"/>
    <col min="13526" max="13526" width="4.375" customWidth="1"/>
    <col min="13527" max="13527" width="8.75" customWidth="1"/>
    <col min="13528" max="13528" width="14.375" customWidth="1"/>
    <col min="13529" max="13529" width="3.125" customWidth="1"/>
    <col min="13530" max="13530" width="14.375" customWidth="1"/>
    <col min="13531" max="13531" width="10.5" customWidth="1"/>
    <col min="13532" max="13533" width="5.125" customWidth="1"/>
    <col min="13534" max="13534" width="10.5" customWidth="1"/>
    <col min="13535" max="13535" width="4.875" customWidth="1"/>
    <col min="13536" max="13536" width="4.375" customWidth="1"/>
    <col min="13537" max="13537" width="8.75" customWidth="1"/>
    <col min="13538" max="13538" width="14.375" customWidth="1"/>
    <col min="13539" max="13539" width="3.125" customWidth="1"/>
    <col min="13540" max="13540" width="14.375" customWidth="1"/>
    <col min="13541" max="13541" width="10.5" customWidth="1"/>
    <col min="13542" max="13542" width="5.125" customWidth="1"/>
    <col min="13543" max="13543" width="5.25" customWidth="1"/>
    <col min="13544" max="13544" width="10.5" customWidth="1"/>
    <col min="13545" max="13545" width="2.5" customWidth="1"/>
    <col min="13781" max="13781" width="2.5" customWidth="1"/>
    <col min="13782" max="13782" width="4.375" customWidth="1"/>
    <col min="13783" max="13783" width="8.75" customWidth="1"/>
    <col min="13784" max="13784" width="14.375" customWidth="1"/>
    <col min="13785" max="13785" width="3.125" customWidth="1"/>
    <col min="13786" max="13786" width="14.375" customWidth="1"/>
    <col min="13787" max="13787" width="10.5" customWidth="1"/>
    <col min="13788" max="13789" width="5.125" customWidth="1"/>
    <col min="13790" max="13790" width="10.5" customWidth="1"/>
    <col min="13791" max="13791" width="4.875" customWidth="1"/>
    <col min="13792" max="13792" width="4.375" customWidth="1"/>
    <col min="13793" max="13793" width="8.75" customWidth="1"/>
    <col min="13794" max="13794" width="14.375" customWidth="1"/>
    <col min="13795" max="13795" width="3.125" customWidth="1"/>
    <col min="13796" max="13796" width="14.375" customWidth="1"/>
    <col min="13797" max="13797" width="10.5" customWidth="1"/>
    <col min="13798" max="13798" width="5.125" customWidth="1"/>
    <col min="13799" max="13799" width="5.25" customWidth="1"/>
    <col min="13800" max="13800" width="10.5" customWidth="1"/>
    <col min="13801" max="13801" width="2.5" customWidth="1"/>
    <col min="14037" max="14037" width="2.5" customWidth="1"/>
    <col min="14038" max="14038" width="4.375" customWidth="1"/>
    <col min="14039" max="14039" width="8.75" customWidth="1"/>
    <col min="14040" max="14040" width="14.375" customWidth="1"/>
    <col min="14041" max="14041" width="3.125" customWidth="1"/>
    <col min="14042" max="14042" width="14.375" customWidth="1"/>
    <col min="14043" max="14043" width="10.5" customWidth="1"/>
    <col min="14044" max="14045" width="5.125" customWidth="1"/>
    <col min="14046" max="14046" width="10.5" customWidth="1"/>
    <col min="14047" max="14047" width="4.875" customWidth="1"/>
    <col min="14048" max="14048" width="4.375" customWidth="1"/>
    <col min="14049" max="14049" width="8.75" customWidth="1"/>
    <col min="14050" max="14050" width="14.375" customWidth="1"/>
    <col min="14051" max="14051" width="3.125" customWidth="1"/>
    <col min="14052" max="14052" width="14.375" customWidth="1"/>
    <col min="14053" max="14053" width="10.5" customWidth="1"/>
    <col min="14054" max="14054" width="5.125" customWidth="1"/>
    <col min="14055" max="14055" width="5.25" customWidth="1"/>
    <col min="14056" max="14056" width="10.5" customWidth="1"/>
    <col min="14057" max="14057" width="2.5" customWidth="1"/>
    <col min="14293" max="14293" width="2.5" customWidth="1"/>
    <col min="14294" max="14294" width="4.375" customWidth="1"/>
    <col min="14295" max="14295" width="8.75" customWidth="1"/>
    <col min="14296" max="14296" width="14.375" customWidth="1"/>
    <col min="14297" max="14297" width="3.125" customWidth="1"/>
    <col min="14298" max="14298" width="14.375" customWidth="1"/>
    <col min="14299" max="14299" width="10.5" customWidth="1"/>
    <col min="14300" max="14301" width="5.125" customWidth="1"/>
    <col min="14302" max="14302" width="10.5" customWidth="1"/>
    <col min="14303" max="14303" width="4.875" customWidth="1"/>
    <col min="14304" max="14304" width="4.375" customWidth="1"/>
    <col min="14305" max="14305" width="8.75" customWidth="1"/>
    <col min="14306" max="14306" width="14.375" customWidth="1"/>
    <col min="14307" max="14307" width="3.125" customWidth="1"/>
    <col min="14308" max="14308" width="14.375" customWidth="1"/>
    <col min="14309" max="14309" width="10.5" customWidth="1"/>
    <col min="14310" max="14310" width="5.125" customWidth="1"/>
    <col min="14311" max="14311" width="5.25" customWidth="1"/>
    <col min="14312" max="14312" width="10.5" customWidth="1"/>
    <col min="14313" max="14313" width="2.5" customWidth="1"/>
    <col min="14549" max="14549" width="2.5" customWidth="1"/>
    <col min="14550" max="14550" width="4.375" customWidth="1"/>
    <col min="14551" max="14551" width="8.75" customWidth="1"/>
    <col min="14552" max="14552" width="14.375" customWidth="1"/>
    <col min="14553" max="14553" width="3.125" customWidth="1"/>
    <col min="14554" max="14554" width="14.375" customWidth="1"/>
    <col min="14555" max="14555" width="10.5" customWidth="1"/>
    <col min="14556" max="14557" width="5.125" customWidth="1"/>
    <col min="14558" max="14558" width="10.5" customWidth="1"/>
    <col min="14559" max="14559" width="4.875" customWidth="1"/>
    <col min="14560" max="14560" width="4.375" customWidth="1"/>
    <col min="14561" max="14561" width="8.75" customWidth="1"/>
    <col min="14562" max="14562" width="14.375" customWidth="1"/>
    <col min="14563" max="14563" width="3.125" customWidth="1"/>
    <col min="14564" max="14564" width="14.375" customWidth="1"/>
    <col min="14565" max="14565" width="10.5" customWidth="1"/>
    <col min="14566" max="14566" width="5.125" customWidth="1"/>
    <col min="14567" max="14567" width="5.25" customWidth="1"/>
    <col min="14568" max="14568" width="10.5" customWidth="1"/>
    <col min="14569" max="14569" width="2.5" customWidth="1"/>
    <col min="14805" max="14805" width="2.5" customWidth="1"/>
    <col min="14806" max="14806" width="4.375" customWidth="1"/>
    <col min="14807" max="14807" width="8.75" customWidth="1"/>
    <col min="14808" max="14808" width="14.375" customWidth="1"/>
    <col min="14809" max="14809" width="3.125" customWidth="1"/>
    <col min="14810" max="14810" width="14.375" customWidth="1"/>
    <col min="14811" max="14811" width="10.5" customWidth="1"/>
    <col min="14812" max="14813" width="5.125" customWidth="1"/>
    <col min="14814" max="14814" width="10.5" customWidth="1"/>
    <col min="14815" max="14815" width="4.875" customWidth="1"/>
    <col min="14816" max="14816" width="4.375" customWidth="1"/>
    <col min="14817" max="14817" width="8.75" customWidth="1"/>
    <col min="14818" max="14818" width="14.375" customWidth="1"/>
    <col min="14819" max="14819" width="3.125" customWidth="1"/>
    <col min="14820" max="14820" width="14.375" customWidth="1"/>
    <col min="14821" max="14821" width="10.5" customWidth="1"/>
    <col min="14822" max="14822" width="5.125" customWidth="1"/>
    <col min="14823" max="14823" width="5.25" customWidth="1"/>
    <col min="14824" max="14824" width="10.5" customWidth="1"/>
    <col min="14825" max="14825" width="2.5" customWidth="1"/>
    <col min="15061" max="15061" width="2.5" customWidth="1"/>
    <col min="15062" max="15062" width="4.375" customWidth="1"/>
    <col min="15063" max="15063" width="8.75" customWidth="1"/>
    <col min="15064" max="15064" width="14.375" customWidth="1"/>
    <col min="15065" max="15065" width="3.125" customWidth="1"/>
    <col min="15066" max="15066" width="14.375" customWidth="1"/>
    <col min="15067" max="15067" width="10.5" customWidth="1"/>
    <col min="15068" max="15069" width="5.125" customWidth="1"/>
    <col min="15070" max="15070" width="10.5" customWidth="1"/>
    <col min="15071" max="15071" width="4.875" customWidth="1"/>
    <col min="15072" max="15072" width="4.375" customWidth="1"/>
    <col min="15073" max="15073" width="8.75" customWidth="1"/>
    <col min="15074" max="15074" width="14.375" customWidth="1"/>
    <col min="15075" max="15075" width="3.125" customWidth="1"/>
    <col min="15076" max="15076" width="14.375" customWidth="1"/>
    <col min="15077" max="15077" width="10.5" customWidth="1"/>
    <col min="15078" max="15078" width="5.125" customWidth="1"/>
    <col min="15079" max="15079" width="5.25" customWidth="1"/>
    <col min="15080" max="15080" width="10.5" customWidth="1"/>
    <col min="15081" max="15081" width="2.5" customWidth="1"/>
    <col min="15317" max="15317" width="2.5" customWidth="1"/>
    <col min="15318" max="15318" width="4.375" customWidth="1"/>
    <col min="15319" max="15319" width="8.75" customWidth="1"/>
    <col min="15320" max="15320" width="14.375" customWidth="1"/>
    <col min="15321" max="15321" width="3.125" customWidth="1"/>
    <col min="15322" max="15322" width="14.375" customWidth="1"/>
    <col min="15323" max="15323" width="10.5" customWidth="1"/>
    <col min="15324" max="15325" width="5.125" customWidth="1"/>
    <col min="15326" max="15326" width="10.5" customWidth="1"/>
    <col min="15327" max="15327" width="4.875" customWidth="1"/>
    <col min="15328" max="15328" width="4.375" customWidth="1"/>
    <col min="15329" max="15329" width="8.75" customWidth="1"/>
    <col min="15330" max="15330" width="14.375" customWidth="1"/>
    <col min="15331" max="15331" width="3.125" customWidth="1"/>
    <col min="15332" max="15332" width="14.375" customWidth="1"/>
    <col min="15333" max="15333" width="10.5" customWidth="1"/>
    <col min="15334" max="15334" width="5.125" customWidth="1"/>
    <col min="15335" max="15335" width="5.25" customWidth="1"/>
    <col min="15336" max="15336" width="10.5" customWidth="1"/>
    <col min="15337" max="15337" width="2.5" customWidth="1"/>
    <col min="15573" max="15573" width="2.5" customWidth="1"/>
    <col min="15574" max="15574" width="4.375" customWidth="1"/>
    <col min="15575" max="15575" width="8.75" customWidth="1"/>
    <col min="15576" max="15576" width="14.375" customWidth="1"/>
    <col min="15577" max="15577" width="3.125" customWidth="1"/>
    <col min="15578" max="15578" width="14.375" customWidth="1"/>
    <col min="15579" max="15579" width="10.5" customWidth="1"/>
    <col min="15580" max="15581" width="5.125" customWidth="1"/>
    <col min="15582" max="15582" width="10.5" customWidth="1"/>
    <col min="15583" max="15583" width="4.875" customWidth="1"/>
    <col min="15584" max="15584" width="4.375" customWidth="1"/>
    <col min="15585" max="15585" width="8.75" customWidth="1"/>
    <col min="15586" max="15586" width="14.375" customWidth="1"/>
    <col min="15587" max="15587" width="3.125" customWidth="1"/>
    <col min="15588" max="15588" width="14.375" customWidth="1"/>
    <col min="15589" max="15589" width="10.5" customWidth="1"/>
    <col min="15590" max="15590" width="5.125" customWidth="1"/>
    <col min="15591" max="15591" width="5.25" customWidth="1"/>
    <col min="15592" max="15592" width="10.5" customWidth="1"/>
    <col min="15593" max="15593" width="2.5" customWidth="1"/>
    <col min="15829" max="15829" width="2.5" customWidth="1"/>
    <col min="15830" max="15830" width="4.375" customWidth="1"/>
    <col min="15831" max="15831" width="8.75" customWidth="1"/>
    <col min="15832" max="15832" width="14.375" customWidth="1"/>
    <col min="15833" max="15833" width="3.125" customWidth="1"/>
    <col min="15834" max="15834" width="14.375" customWidth="1"/>
    <col min="15835" max="15835" width="10.5" customWidth="1"/>
    <col min="15836" max="15837" width="5.125" customWidth="1"/>
    <col min="15838" max="15838" width="10.5" customWidth="1"/>
    <col min="15839" max="15839" width="4.875" customWidth="1"/>
    <col min="15840" max="15840" width="4.375" customWidth="1"/>
    <col min="15841" max="15841" width="8.75" customWidth="1"/>
    <col min="15842" max="15842" width="14.375" customWidth="1"/>
    <col min="15843" max="15843" width="3.125" customWidth="1"/>
    <col min="15844" max="15844" width="14.375" customWidth="1"/>
    <col min="15845" max="15845" width="10.5" customWidth="1"/>
    <col min="15846" max="15846" width="5.125" customWidth="1"/>
    <col min="15847" max="15847" width="5.25" customWidth="1"/>
    <col min="15848" max="15848" width="10.5" customWidth="1"/>
    <col min="15849" max="15849" width="2.5" customWidth="1"/>
    <col min="16085" max="16085" width="2.5" customWidth="1"/>
    <col min="16086" max="16086" width="4.375" customWidth="1"/>
    <col min="16087" max="16087" width="8.75" customWidth="1"/>
    <col min="16088" max="16088" width="14.375" customWidth="1"/>
    <col min="16089" max="16089" width="3.125" customWidth="1"/>
    <col min="16090" max="16090" width="14.375" customWidth="1"/>
    <col min="16091" max="16091" width="10.5" customWidth="1"/>
    <col min="16092" max="16093" width="5.125" customWidth="1"/>
    <col min="16094" max="16094" width="10.5" customWidth="1"/>
    <col min="16095" max="16095" width="4.875" customWidth="1"/>
    <col min="16096" max="16096" width="4.375" customWidth="1"/>
    <col min="16097" max="16097" width="8.75" customWidth="1"/>
    <col min="16098" max="16098" width="14.375" customWidth="1"/>
    <col min="16099" max="16099" width="3.125" customWidth="1"/>
    <col min="16100" max="16100" width="14.375" customWidth="1"/>
    <col min="16101" max="16101" width="10.5" customWidth="1"/>
    <col min="16102" max="16102" width="5.125" customWidth="1"/>
    <col min="16103" max="16103" width="5.25" customWidth="1"/>
    <col min="16104" max="16104" width="10.5" customWidth="1"/>
    <col min="16105" max="16105" width="2.5" customWidth="1"/>
  </cols>
  <sheetData>
    <row r="1" spans="2:19" ht="11.25" customHeight="1" thickBot="1">
      <c r="B1" s="1"/>
      <c r="C1" s="2"/>
      <c r="D1" s="1"/>
      <c r="E1" s="1"/>
      <c r="F1" s="1"/>
      <c r="G1" s="1"/>
      <c r="H1" s="1"/>
      <c r="I1" s="1"/>
      <c r="K1" s="1"/>
      <c r="L1" s="2"/>
      <c r="M1" s="1"/>
      <c r="N1" s="1"/>
      <c r="O1" s="1"/>
      <c r="P1" s="1"/>
      <c r="Q1" s="1"/>
    </row>
    <row r="2" spans="2:19" ht="61.5" customHeight="1" thickTop="1" thickBot="1">
      <c r="B2" s="91" t="s">
        <v>71</v>
      </c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23"/>
      <c r="S2" s="24"/>
    </row>
    <row r="3" spans="2:19" ht="21.75" customHeight="1" thickTop="1"/>
    <row r="4" spans="2:19" ht="30" customHeight="1">
      <c r="B4" s="94" t="s">
        <v>0</v>
      </c>
      <c r="C4" s="95"/>
      <c r="D4" s="95"/>
      <c r="E4" s="95"/>
      <c r="F4" s="95"/>
      <c r="G4" s="95"/>
      <c r="H4" s="96" t="s">
        <v>31</v>
      </c>
      <c r="I4" s="96"/>
      <c r="J4" s="97" t="s">
        <v>73</v>
      </c>
      <c r="K4" s="97"/>
      <c r="L4" s="97"/>
      <c r="M4" s="97"/>
      <c r="N4" s="97"/>
      <c r="O4" s="97"/>
      <c r="P4" s="97"/>
      <c r="Q4" s="97"/>
      <c r="R4" s="97"/>
      <c r="S4" s="97"/>
    </row>
    <row r="5" spans="2:19" ht="9.75" customHeight="1"/>
    <row r="6" spans="2:19" ht="29.25" customHeight="1">
      <c r="B6" s="98" t="str">
        <f>H4</f>
        <v>2部リーグ</v>
      </c>
      <c r="C6" s="98"/>
      <c r="D6" s="98" t="s">
        <v>27</v>
      </c>
      <c r="E6" s="99"/>
      <c r="F6" s="99"/>
      <c r="G6" s="100" t="s">
        <v>3</v>
      </c>
      <c r="H6" s="100"/>
      <c r="I6" s="100"/>
      <c r="J6" s="5"/>
      <c r="K6" s="98" t="str">
        <f>H4</f>
        <v>2部リーグ</v>
      </c>
      <c r="L6" s="98"/>
      <c r="M6" s="98" t="s">
        <v>28</v>
      </c>
      <c r="N6" s="99"/>
      <c r="O6" s="99"/>
      <c r="P6" s="100" t="s">
        <v>5</v>
      </c>
      <c r="Q6" s="100"/>
      <c r="R6" s="100"/>
    </row>
    <row r="7" spans="2:19" ht="15" customHeight="1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2:19" ht="29.25" customHeight="1">
      <c r="B8" s="7"/>
      <c r="C8" s="8" t="s">
        <v>6</v>
      </c>
      <c r="D8" s="101" t="s">
        <v>7</v>
      </c>
      <c r="E8" s="102"/>
      <c r="F8" s="103"/>
      <c r="G8" s="101" t="s">
        <v>8</v>
      </c>
      <c r="H8" s="103"/>
      <c r="I8" s="5"/>
      <c r="J8" s="5"/>
      <c r="K8" s="7"/>
      <c r="L8" s="8" t="s">
        <v>6</v>
      </c>
      <c r="M8" s="101" t="s">
        <v>7</v>
      </c>
      <c r="N8" s="102"/>
      <c r="O8" s="103"/>
      <c r="P8" s="101" t="s">
        <v>8</v>
      </c>
      <c r="Q8" s="103"/>
      <c r="R8" s="5"/>
    </row>
    <row r="9" spans="2:19" ht="28.5" customHeight="1">
      <c r="B9" s="12" t="s">
        <v>10</v>
      </c>
      <c r="C9" s="13">
        <v>0.41666666666666669</v>
      </c>
      <c r="D9" s="12" t="s">
        <v>48</v>
      </c>
      <c r="E9" s="9" t="s">
        <v>11</v>
      </c>
      <c r="F9" s="12" t="s">
        <v>45</v>
      </c>
      <c r="G9" s="12" t="s">
        <v>43</v>
      </c>
      <c r="H9" s="12" t="s">
        <v>39</v>
      </c>
      <c r="I9" s="5"/>
      <c r="J9" s="5"/>
      <c r="K9" s="12" t="s">
        <v>10</v>
      </c>
      <c r="L9" s="13">
        <v>0.41666666666666669</v>
      </c>
      <c r="M9" s="12" t="s">
        <v>47</v>
      </c>
      <c r="N9" s="9" t="s">
        <v>11</v>
      </c>
      <c r="O9" s="12" t="s">
        <v>48</v>
      </c>
      <c r="P9" s="12" t="s">
        <v>44</v>
      </c>
      <c r="Q9" s="12" t="s">
        <v>47</v>
      </c>
      <c r="R9" s="5"/>
    </row>
    <row r="10" spans="2:19" ht="28.5" customHeight="1">
      <c r="B10" s="12" t="s">
        <v>13</v>
      </c>
      <c r="C10" s="13">
        <v>0.4548611111111111</v>
      </c>
      <c r="D10" s="12" t="s">
        <v>43</v>
      </c>
      <c r="E10" s="9" t="s">
        <v>11</v>
      </c>
      <c r="F10" s="12" t="s">
        <v>39</v>
      </c>
      <c r="G10" s="12" t="s">
        <v>45</v>
      </c>
      <c r="H10" s="12" t="s">
        <v>48</v>
      </c>
      <c r="I10" s="5"/>
      <c r="J10" s="5"/>
      <c r="K10" s="12" t="s">
        <v>13</v>
      </c>
      <c r="L10" s="13">
        <v>0.4548611111111111</v>
      </c>
      <c r="M10" s="12" t="s">
        <v>44</v>
      </c>
      <c r="N10" s="9" t="s">
        <v>11</v>
      </c>
      <c r="O10" s="12" t="s">
        <v>47</v>
      </c>
      <c r="P10" s="12" t="s">
        <v>47</v>
      </c>
      <c r="Q10" s="12" t="s">
        <v>48</v>
      </c>
      <c r="R10" s="5"/>
    </row>
    <row r="11" spans="2:19" ht="28.5" customHeight="1">
      <c r="B11" s="12" t="s">
        <v>15</v>
      </c>
      <c r="C11" s="13">
        <v>0.49305555555555558</v>
      </c>
      <c r="D11" s="12" t="s">
        <v>45</v>
      </c>
      <c r="E11" s="9" t="s">
        <v>11</v>
      </c>
      <c r="F11" s="12" t="s">
        <v>47</v>
      </c>
      <c r="G11" s="12" t="s">
        <v>39</v>
      </c>
      <c r="H11" s="12" t="s">
        <v>47</v>
      </c>
      <c r="I11" s="5"/>
      <c r="J11" s="5"/>
      <c r="K11" s="12" t="s">
        <v>15</v>
      </c>
      <c r="L11" s="13">
        <v>0.49305555555555558</v>
      </c>
      <c r="M11" s="12" t="s">
        <v>45</v>
      </c>
      <c r="N11" s="9" t="s">
        <v>11</v>
      </c>
      <c r="O11" s="12" t="s">
        <v>47</v>
      </c>
      <c r="P11" s="12" t="s">
        <v>47</v>
      </c>
      <c r="Q11" s="12" t="s">
        <v>43</v>
      </c>
      <c r="R11" s="5"/>
    </row>
    <row r="12" spans="2:19" ht="28.5" customHeight="1">
      <c r="B12" s="12" t="s">
        <v>17</v>
      </c>
      <c r="C12" s="13">
        <v>0.53125</v>
      </c>
      <c r="D12" s="12" t="s">
        <v>39</v>
      </c>
      <c r="E12" s="9" t="s">
        <v>11</v>
      </c>
      <c r="F12" s="12" t="s">
        <v>47</v>
      </c>
      <c r="G12" s="12" t="s">
        <v>47</v>
      </c>
      <c r="H12" s="12" t="s">
        <v>45</v>
      </c>
      <c r="I12" s="5"/>
      <c r="J12" s="5"/>
      <c r="K12" s="12" t="s">
        <v>17</v>
      </c>
      <c r="L12" s="13">
        <v>0.53125</v>
      </c>
      <c r="M12" s="12" t="s">
        <v>44</v>
      </c>
      <c r="N12" s="9" t="s">
        <v>11</v>
      </c>
      <c r="O12" s="12" t="s">
        <v>48</v>
      </c>
      <c r="P12" s="12" t="s">
        <v>45</v>
      </c>
      <c r="Q12" s="12" t="s">
        <v>43</v>
      </c>
      <c r="R12" s="5"/>
      <c r="S12" s="10"/>
    </row>
    <row r="13" spans="2:19" ht="28.5" customHeight="1">
      <c r="B13" s="12" t="s">
        <v>19</v>
      </c>
      <c r="C13" s="13">
        <v>0.56944444444444442</v>
      </c>
      <c r="D13" s="12" t="s">
        <v>43</v>
      </c>
      <c r="E13" s="9" t="s">
        <v>11</v>
      </c>
      <c r="F13" s="12" t="s">
        <v>48</v>
      </c>
      <c r="G13" s="12" t="s">
        <v>47</v>
      </c>
      <c r="H13" s="12" t="s">
        <v>47</v>
      </c>
      <c r="I13" s="5"/>
      <c r="J13" s="5"/>
      <c r="K13" s="12" t="s">
        <v>19</v>
      </c>
      <c r="L13" s="13">
        <v>0.56944444444444442</v>
      </c>
      <c r="M13" s="12" t="s">
        <v>43</v>
      </c>
      <c r="N13" s="9" t="s">
        <v>11</v>
      </c>
      <c r="O13" s="12" t="s">
        <v>47</v>
      </c>
      <c r="P13" s="12" t="s">
        <v>48</v>
      </c>
      <c r="Q13" s="12" t="s">
        <v>44</v>
      </c>
      <c r="R13" s="5"/>
      <c r="S13" s="10"/>
    </row>
    <row r="14" spans="2:19" ht="28.5" customHeight="1">
      <c r="B14" s="12" t="s">
        <v>21</v>
      </c>
      <c r="C14" s="13">
        <v>0.60763888888888895</v>
      </c>
      <c r="D14" s="12" t="s">
        <v>47</v>
      </c>
      <c r="E14" s="9" t="s">
        <v>11</v>
      </c>
      <c r="F14" s="12" t="s">
        <v>47</v>
      </c>
      <c r="G14" s="12" t="s">
        <v>48</v>
      </c>
      <c r="H14" s="12" t="s">
        <v>43</v>
      </c>
      <c r="I14" s="5"/>
      <c r="J14" s="5"/>
      <c r="K14" s="18"/>
      <c r="L14" s="26"/>
      <c r="M14" s="18"/>
      <c r="N14" s="18"/>
      <c r="O14" s="18"/>
      <c r="P14" s="18"/>
      <c r="Q14" s="18"/>
      <c r="R14" s="5"/>
      <c r="S14" s="10"/>
    </row>
    <row r="15" spans="2:19" ht="28.5" customHeight="1">
      <c r="B15" s="18"/>
      <c r="C15" s="26"/>
      <c r="D15" s="18"/>
      <c r="E15" s="18"/>
      <c r="F15" s="18"/>
      <c r="G15" s="18"/>
      <c r="H15" s="18"/>
      <c r="I15" s="5"/>
      <c r="J15" s="5"/>
      <c r="K15" s="15"/>
      <c r="L15" s="17"/>
      <c r="M15" s="15"/>
      <c r="N15" s="15"/>
      <c r="O15" s="15"/>
      <c r="P15" s="15"/>
      <c r="Q15" s="15"/>
      <c r="R15" s="5"/>
      <c r="S15" s="10"/>
    </row>
    <row r="16" spans="2:19" ht="28.5" customHeight="1">
      <c r="B16" s="15"/>
      <c r="C16" s="17"/>
      <c r="D16" s="15"/>
      <c r="E16" s="15"/>
      <c r="F16" s="15"/>
      <c r="G16" s="15"/>
      <c r="H16" s="15"/>
      <c r="I16" s="5"/>
      <c r="J16" s="5"/>
      <c r="K16" s="15"/>
      <c r="L16" s="17"/>
      <c r="M16" s="15"/>
      <c r="N16" s="15"/>
      <c r="O16" s="15"/>
      <c r="P16" s="15"/>
      <c r="Q16" s="15"/>
      <c r="R16" s="5"/>
      <c r="S16" s="10"/>
    </row>
    <row r="17" spans="2:19" ht="28.5" customHeight="1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10"/>
    </row>
    <row r="18" spans="2:19" ht="28.5" customHeight="1">
      <c r="B18" s="98" t="str">
        <f>H4</f>
        <v>2部リーグ</v>
      </c>
      <c r="C18" s="98"/>
      <c r="D18" s="98" t="s">
        <v>28</v>
      </c>
      <c r="E18" s="99"/>
      <c r="F18" s="99"/>
      <c r="G18" s="100" t="s">
        <v>50</v>
      </c>
      <c r="H18" s="100"/>
      <c r="I18" s="100"/>
      <c r="J18" s="5"/>
      <c r="K18" s="98" t="str">
        <f>H4</f>
        <v>2部リーグ</v>
      </c>
      <c r="L18" s="98"/>
      <c r="M18" s="98" t="s">
        <v>27</v>
      </c>
      <c r="N18" s="99"/>
      <c r="O18" s="99"/>
      <c r="P18" s="100" t="s">
        <v>42</v>
      </c>
      <c r="Q18" s="100"/>
      <c r="R18" s="100"/>
      <c r="S18" s="10"/>
    </row>
    <row r="19" spans="2:19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10"/>
    </row>
    <row r="20" spans="2:19" ht="28.5" customHeight="1">
      <c r="B20" s="7"/>
      <c r="C20" s="8" t="s">
        <v>6</v>
      </c>
      <c r="D20" s="101" t="s">
        <v>7</v>
      </c>
      <c r="E20" s="102"/>
      <c r="F20" s="103"/>
      <c r="G20" s="101" t="s">
        <v>8</v>
      </c>
      <c r="H20" s="103"/>
      <c r="I20" s="5"/>
      <c r="J20" s="5"/>
      <c r="K20" s="7"/>
      <c r="L20" s="8" t="s">
        <v>6</v>
      </c>
      <c r="M20" s="101" t="s">
        <v>7</v>
      </c>
      <c r="N20" s="102"/>
      <c r="O20" s="103"/>
      <c r="P20" s="101" t="s">
        <v>8</v>
      </c>
      <c r="Q20" s="103"/>
      <c r="R20" s="5"/>
      <c r="S20" s="10"/>
    </row>
    <row r="21" spans="2:19" ht="28.5" customHeight="1">
      <c r="B21" s="12" t="s">
        <v>10</v>
      </c>
      <c r="C21" s="13">
        <v>0.41666666666666669</v>
      </c>
      <c r="D21" s="12" t="s">
        <v>43</v>
      </c>
      <c r="E21" s="9" t="s">
        <v>11</v>
      </c>
      <c r="F21" s="12" t="s">
        <v>47</v>
      </c>
      <c r="G21" s="12" t="s">
        <v>44</v>
      </c>
      <c r="H21" s="12" t="s">
        <v>39</v>
      </c>
      <c r="I21" s="5"/>
      <c r="J21" s="5"/>
      <c r="K21" s="12" t="s">
        <v>10</v>
      </c>
      <c r="L21" s="13">
        <v>0.41666666666666669</v>
      </c>
      <c r="M21" s="12" t="s">
        <v>39</v>
      </c>
      <c r="N21" s="9" t="s">
        <v>11</v>
      </c>
      <c r="O21" s="12" t="s">
        <v>48</v>
      </c>
      <c r="P21" s="12" t="s">
        <v>44</v>
      </c>
      <c r="Q21" s="12" t="s">
        <v>45</v>
      </c>
      <c r="R21" s="5"/>
      <c r="S21" s="10"/>
    </row>
    <row r="22" spans="2:19" ht="28.5" customHeight="1">
      <c r="B22" s="12" t="s">
        <v>13</v>
      </c>
      <c r="C22" s="13">
        <v>0.4548611111111111</v>
      </c>
      <c r="D22" s="12" t="s">
        <v>44</v>
      </c>
      <c r="E22" s="9" t="s">
        <v>11</v>
      </c>
      <c r="F22" s="12" t="s">
        <v>39</v>
      </c>
      <c r="G22" s="12" t="s">
        <v>43</v>
      </c>
      <c r="H22" s="12" t="s">
        <v>45</v>
      </c>
      <c r="I22" s="5"/>
      <c r="J22" s="5"/>
      <c r="K22" s="12" t="s">
        <v>13</v>
      </c>
      <c r="L22" s="13">
        <v>0.4548611111111111</v>
      </c>
      <c r="M22" s="12" t="s">
        <v>44</v>
      </c>
      <c r="N22" s="9" t="s">
        <v>11</v>
      </c>
      <c r="O22" s="12" t="s">
        <v>45</v>
      </c>
      <c r="P22" s="12" t="s">
        <v>48</v>
      </c>
      <c r="Q22" s="12" t="s">
        <v>39</v>
      </c>
      <c r="R22" s="5"/>
      <c r="S22" s="10"/>
    </row>
    <row r="23" spans="2:19" ht="28.5" customHeight="1">
      <c r="B23" s="12" t="s">
        <v>15</v>
      </c>
      <c r="C23" s="13">
        <v>0.49305555555555558</v>
      </c>
      <c r="D23" s="12" t="s">
        <v>43</v>
      </c>
      <c r="E23" s="9" t="s">
        <v>11</v>
      </c>
      <c r="F23" s="12" t="s">
        <v>45</v>
      </c>
      <c r="G23" s="12" t="s">
        <v>39</v>
      </c>
      <c r="H23" s="12" t="s">
        <v>47</v>
      </c>
      <c r="I23" s="5"/>
      <c r="J23" s="5"/>
      <c r="K23" s="12" t="s">
        <v>15</v>
      </c>
      <c r="L23" s="13">
        <v>0.49305555555555558</v>
      </c>
      <c r="M23" s="12" t="s">
        <v>48</v>
      </c>
      <c r="N23" s="9" t="s">
        <v>11</v>
      </c>
      <c r="O23" s="12" t="s">
        <v>47</v>
      </c>
      <c r="P23" s="12" t="s">
        <v>45</v>
      </c>
      <c r="Q23" s="12" t="s">
        <v>43</v>
      </c>
      <c r="R23" s="5"/>
      <c r="S23" s="10"/>
    </row>
    <row r="24" spans="2:19" ht="28.5" customHeight="1">
      <c r="B24" s="12" t="s">
        <v>17</v>
      </c>
      <c r="C24" s="13">
        <v>0.53125</v>
      </c>
      <c r="D24" s="12" t="s">
        <v>44</v>
      </c>
      <c r="E24" s="9" t="s">
        <v>11</v>
      </c>
      <c r="F24" s="12" t="s">
        <v>47</v>
      </c>
      <c r="G24" s="12" t="s">
        <v>45</v>
      </c>
      <c r="H24" s="12" t="s">
        <v>43</v>
      </c>
      <c r="I24" s="5"/>
      <c r="J24" s="5"/>
      <c r="K24" s="12" t="s">
        <v>17</v>
      </c>
      <c r="L24" s="13">
        <v>0.53125</v>
      </c>
      <c r="M24" s="12" t="s">
        <v>43</v>
      </c>
      <c r="N24" s="9" t="s">
        <v>11</v>
      </c>
      <c r="O24" s="12" t="s">
        <v>44</v>
      </c>
      <c r="P24" s="12" t="s">
        <v>47</v>
      </c>
      <c r="Q24" s="12" t="s">
        <v>39</v>
      </c>
      <c r="R24" s="5"/>
      <c r="S24" s="10"/>
    </row>
    <row r="25" spans="2:19" ht="28.5" customHeight="1">
      <c r="B25" s="12" t="s">
        <v>19</v>
      </c>
      <c r="C25" s="13">
        <v>0.56944444444444442</v>
      </c>
      <c r="D25" s="12" t="s">
        <v>45</v>
      </c>
      <c r="E25" s="9" t="s">
        <v>11</v>
      </c>
      <c r="F25" s="12" t="s">
        <v>39</v>
      </c>
      <c r="G25" s="12" t="s">
        <v>47</v>
      </c>
      <c r="H25" s="12" t="s">
        <v>44</v>
      </c>
      <c r="I25" s="5"/>
      <c r="J25" s="5"/>
      <c r="K25" s="12" t="s">
        <v>19</v>
      </c>
      <c r="L25" s="13">
        <v>0.56944444444444442</v>
      </c>
      <c r="M25" s="12" t="s">
        <v>39</v>
      </c>
      <c r="N25" s="9" t="s">
        <v>11</v>
      </c>
      <c r="O25" s="12" t="s">
        <v>47</v>
      </c>
      <c r="P25" s="12" t="s">
        <v>43</v>
      </c>
      <c r="Q25" s="12" t="s">
        <v>44</v>
      </c>
      <c r="R25" s="5"/>
      <c r="S25" s="10"/>
    </row>
    <row r="26" spans="2:19" ht="28.5" customHeight="1">
      <c r="B26" s="18"/>
      <c r="C26" s="26"/>
      <c r="D26" s="18"/>
      <c r="E26" s="18"/>
      <c r="F26" s="18"/>
      <c r="G26" s="18"/>
      <c r="H26" s="18"/>
      <c r="I26" s="5"/>
      <c r="J26" s="5"/>
      <c r="K26" s="18"/>
      <c r="L26" s="26"/>
      <c r="M26" s="18"/>
      <c r="N26" s="18"/>
      <c r="O26" s="18"/>
      <c r="P26" s="18"/>
      <c r="Q26" s="18"/>
      <c r="R26" s="5"/>
      <c r="S26" s="10"/>
    </row>
    <row r="27" spans="2:19" ht="28.5" customHeight="1">
      <c r="B27" s="15"/>
      <c r="C27" s="17"/>
      <c r="D27" s="15"/>
      <c r="E27" s="15"/>
      <c r="F27" s="15"/>
      <c r="G27" s="15"/>
      <c r="H27" s="15"/>
      <c r="I27" s="5"/>
      <c r="J27" s="5"/>
      <c r="K27" s="15"/>
      <c r="L27" s="17"/>
      <c r="M27" s="15"/>
      <c r="N27" s="15"/>
      <c r="O27" s="15"/>
      <c r="P27" s="15"/>
      <c r="Q27" s="15"/>
      <c r="R27" s="5"/>
      <c r="S27" s="10"/>
    </row>
    <row r="28" spans="2:19" ht="28.5" customHeight="1">
      <c r="B28" s="15"/>
      <c r="C28" s="17"/>
      <c r="D28" s="15"/>
      <c r="E28" s="15"/>
      <c r="F28" s="15"/>
      <c r="G28" s="15"/>
      <c r="H28" s="15"/>
      <c r="I28" s="5"/>
      <c r="J28" s="5"/>
      <c r="K28" s="15"/>
      <c r="L28" s="17"/>
      <c r="M28" s="15"/>
      <c r="N28" s="15"/>
      <c r="O28" s="15"/>
      <c r="P28" s="15"/>
      <c r="Q28" s="15"/>
      <c r="R28" s="5"/>
      <c r="S28" s="10"/>
    </row>
    <row r="29" spans="2:19" ht="28.5" customHeight="1"/>
    <row r="30" spans="2:19" ht="28.5" customHeight="1"/>
  </sheetData>
  <mergeCells count="24">
    <mergeCell ref="P18:R18"/>
    <mergeCell ref="D20:F20"/>
    <mergeCell ref="G20:H20"/>
    <mergeCell ref="M20:O20"/>
    <mergeCell ref="P20:Q20"/>
    <mergeCell ref="D8:F8"/>
    <mergeCell ref="G8:H8"/>
    <mergeCell ref="M8:O8"/>
    <mergeCell ref="P8:Q8"/>
    <mergeCell ref="B18:C18"/>
    <mergeCell ref="D18:F18"/>
    <mergeCell ref="G18:I18"/>
    <mergeCell ref="K18:L18"/>
    <mergeCell ref="M18:O18"/>
    <mergeCell ref="B2:Q2"/>
    <mergeCell ref="B4:G4"/>
    <mergeCell ref="H4:I4"/>
    <mergeCell ref="J4:S4"/>
    <mergeCell ref="B6:C6"/>
    <mergeCell ref="D6:F6"/>
    <mergeCell ref="G6:I6"/>
    <mergeCell ref="K6:L6"/>
    <mergeCell ref="M6:O6"/>
    <mergeCell ref="P6:R6"/>
  </mergeCells>
  <phoneticPr fontId="2"/>
  <dataValidations count="1">
    <dataValidation type="list" allowBlank="1" showInputMessage="1" showErrorMessage="1" sqref="D6:F6 D18:F18 M18:O18 M6:O6" xr:uid="{1845FF3A-6832-41D1-A5B4-F251D6CF4AF5}">
      <formula1>#REF!</formula1>
    </dataValidation>
  </dataValidations>
  <pageMargins left="0.51181102362204722" right="0.31496062992125984" top="0.94488188976377963" bottom="0.74803149606299213" header="0.31496062992125984" footer="0.31496062992125984"/>
  <pageSetup paperSize="9" scale="6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1次リーグ結果</vt:lpstr>
      <vt:lpstr>2次ブロック分</vt:lpstr>
      <vt:lpstr>1部リーグ</vt:lpstr>
      <vt:lpstr>2部リーグ</vt:lpstr>
      <vt:lpstr>3部リーグ</vt:lpstr>
      <vt:lpstr>'1次リーグ結果'!Print_Area</vt:lpstr>
      <vt:lpstr>'1部リーグ'!Print_Area</vt:lpstr>
      <vt:lpstr>'2部リーグ'!Print_Area</vt:lpstr>
      <vt:lpstr>'3部リーグ'!Print_Area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KAWASHIMA</dc:creator>
  <cp:lastModifiedBy>KAWASHIMA</cp:lastModifiedBy>
  <cp:lastPrinted>2026-05-10T07:21:06Z</cp:lastPrinted>
  <dcterms:created xsi:type="dcterms:W3CDTF">2015-06-05T18:19:34Z</dcterms:created>
  <dcterms:modified xsi:type="dcterms:W3CDTF">2026-05-10T07:22:46Z</dcterms:modified>
</cp:coreProperties>
</file>